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iya1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9" i="1" l="1"/>
  <c r="L32" i="1"/>
  <c r="L27" i="1"/>
  <c r="L17" i="1"/>
  <c r="B620" i="1"/>
  <c r="A620" i="1"/>
  <c r="J619" i="1"/>
  <c r="I619" i="1"/>
  <c r="H619" i="1"/>
  <c r="G619" i="1"/>
  <c r="F619" i="1"/>
  <c r="B613" i="1"/>
  <c r="A613" i="1"/>
  <c r="J612" i="1"/>
  <c r="I612" i="1"/>
  <c r="H612" i="1"/>
  <c r="G612" i="1"/>
  <c r="F612" i="1"/>
  <c r="B604" i="1"/>
  <c r="A604" i="1"/>
  <c r="J603" i="1"/>
  <c r="I603" i="1"/>
  <c r="H603" i="1"/>
  <c r="G603" i="1"/>
  <c r="F603" i="1"/>
  <c r="B599" i="1"/>
  <c r="A599" i="1"/>
  <c r="J598" i="1"/>
  <c r="J620" i="1" s="1"/>
  <c r="I598" i="1"/>
  <c r="H598" i="1"/>
  <c r="G598" i="1"/>
  <c r="F598" i="1"/>
  <c r="B589" i="1"/>
  <c r="A589" i="1"/>
  <c r="J588" i="1"/>
  <c r="I588" i="1"/>
  <c r="H588" i="1"/>
  <c r="G588" i="1"/>
  <c r="F588" i="1"/>
  <c r="B584" i="1"/>
  <c r="A584" i="1"/>
  <c r="L583" i="1"/>
  <c r="J583" i="1"/>
  <c r="I583" i="1"/>
  <c r="H583" i="1"/>
  <c r="G583" i="1"/>
  <c r="F583" i="1"/>
  <c r="B575" i="1"/>
  <c r="A575" i="1"/>
  <c r="J574" i="1"/>
  <c r="I574" i="1"/>
  <c r="H574" i="1"/>
  <c r="G574" i="1"/>
  <c r="F574" i="1"/>
  <c r="B568" i="1"/>
  <c r="A568" i="1"/>
  <c r="J567" i="1"/>
  <c r="I567" i="1"/>
  <c r="H567" i="1"/>
  <c r="G567" i="1"/>
  <c r="F567" i="1"/>
  <c r="B559" i="1"/>
  <c r="A559" i="1"/>
  <c r="J558" i="1"/>
  <c r="I558" i="1"/>
  <c r="H558" i="1"/>
  <c r="G558" i="1"/>
  <c r="F558" i="1"/>
  <c r="B554" i="1"/>
  <c r="A554" i="1"/>
  <c r="J553" i="1"/>
  <c r="I553" i="1"/>
  <c r="H553" i="1"/>
  <c r="G553" i="1"/>
  <c r="F553" i="1"/>
  <c r="B544" i="1"/>
  <c r="A544" i="1"/>
  <c r="J543" i="1"/>
  <c r="I543" i="1"/>
  <c r="H543" i="1"/>
  <c r="G543" i="1"/>
  <c r="F543" i="1"/>
  <c r="B540" i="1"/>
  <c r="A540" i="1"/>
  <c r="L539" i="1"/>
  <c r="J539" i="1"/>
  <c r="I539" i="1"/>
  <c r="H539" i="1"/>
  <c r="G539" i="1"/>
  <c r="F539" i="1"/>
  <c r="B531" i="1"/>
  <c r="A531" i="1"/>
  <c r="J530" i="1"/>
  <c r="I530" i="1"/>
  <c r="H530" i="1"/>
  <c r="G530" i="1"/>
  <c r="F530" i="1"/>
  <c r="B524" i="1"/>
  <c r="A524" i="1"/>
  <c r="J523" i="1"/>
  <c r="I523" i="1"/>
  <c r="H523" i="1"/>
  <c r="G523" i="1"/>
  <c r="F523" i="1"/>
  <c r="B515" i="1"/>
  <c r="A515" i="1"/>
  <c r="J514" i="1"/>
  <c r="I514" i="1"/>
  <c r="H514" i="1"/>
  <c r="G514" i="1"/>
  <c r="F514" i="1"/>
  <c r="B510" i="1"/>
  <c r="A510" i="1"/>
  <c r="J509" i="1"/>
  <c r="I509" i="1"/>
  <c r="H509" i="1"/>
  <c r="G509" i="1"/>
  <c r="F509" i="1"/>
  <c r="B500" i="1"/>
  <c r="A500" i="1"/>
  <c r="J499" i="1"/>
  <c r="I499" i="1"/>
  <c r="H499" i="1"/>
  <c r="G499" i="1"/>
  <c r="F499" i="1"/>
  <c r="B496" i="1"/>
  <c r="A496" i="1"/>
  <c r="L495" i="1"/>
  <c r="J495" i="1"/>
  <c r="I495" i="1"/>
  <c r="I531" i="1" s="1"/>
  <c r="H495" i="1"/>
  <c r="G495" i="1"/>
  <c r="F495" i="1"/>
  <c r="B487" i="1"/>
  <c r="A487" i="1"/>
  <c r="J486" i="1"/>
  <c r="I486" i="1"/>
  <c r="H486" i="1"/>
  <c r="G486" i="1"/>
  <c r="F486" i="1"/>
  <c r="B480" i="1"/>
  <c r="A480" i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6" i="1"/>
  <c r="A466" i="1"/>
  <c r="J465" i="1"/>
  <c r="I465" i="1"/>
  <c r="H465" i="1"/>
  <c r="G465" i="1"/>
  <c r="F465" i="1"/>
  <c r="B456" i="1"/>
  <c r="A456" i="1"/>
  <c r="J455" i="1"/>
  <c r="I455" i="1"/>
  <c r="H455" i="1"/>
  <c r="G455" i="1"/>
  <c r="F455" i="1"/>
  <c r="B452" i="1"/>
  <c r="A452" i="1"/>
  <c r="L451" i="1"/>
  <c r="J451" i="1"/>
  <c r="I451" i="1"/>
  <c r="H451" i="1"/>
  <c r="G451" i="1"/>
  <c r="F451" i="1"/>
  <c r="B443" i="1"/>
  <c r="A443" i="1"/>
  <c r="J442" i="1"/>
  <c r="I442" i="1"/>
  <c r="H442" i="1"/>
  <c r="G442" i="1"/>
  <c r="F442" i="1"/>
  <c r="B436" i="1"/>
  <c r="A436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2" i="1"/>
  <c r="A422" i="1"/>
  <c r="J421" i="1"/>
  <c r="I421" i="1"/>
  <c r="H421" i="1"/>
  <c r="G421" i="1"/>
  <c r="F421" i="1"/>
  <c r="B412" i="1"/>
  <c r="A412" i="1"/>
  <c r="J411" i="1"/>
  <c r="I411" i="1"/>
  <c r="H411" i="1"/>
  <c r="G411" i="1"/>
  <c r="F411" i="1"/>
  <c r="B408" i="1"/>
  <c r="A408" i="1"/>
  <c r="L407" i="1"/>
  <c r="J407" i="1"/>
  <c r="I407" i="1"/>
  <c r="H407" i="1"/>
  <c r="G407" i="1"/>
  <c r="F407" i="1"/>
  <c r="B399" i="1"/>
  <c r="A399" i="1"/>
  <c r="J398" i="1"/>
  <c r="I398" i="1"/>
  <c r="H398" i="1"/>
  <c r="G398" i="1"/>
  <c r="F398" i="1"/>
  <c r="B392" i="1"/>
  <c r="A392" i="1"/>
  <c r="J391" i="1"/>
  <c r="I391" i="1"/>
  <c r="H391" i="1"/>
  <c r="G391" i="1"/>
  <c r="F391" i="1"/>
  <c r="B382" i="1"/>
  <c r="A382" i="1"/>
  <c r="J381" i="1"/>
  <c r="I381" i="1"/>
  <c r="H381" i="1"/>
  <c r="G381" i="1"/>
  <c r="F381" i="1"/>
  <c r="B377" i="1"/>
  <c r="A377" i="1"/>
  <c r="J376" i="1"/>
  <c r="I376" i="1"/>
  <c r="H376" i="1"/>
  <c r="G376" i="1"/>
  <c r="F376" i="1"/>
  <c r="B367" i="1"/>
  <c r="A367" i="1"/>
  <c r="J366" i="1"/>
  <c r="I366" i="1"/>
  <c r="H366" i="1"/>
  <c r="G366" i="1"/>
  <c r="F366" i="1"/>
  <c r="B362" i="1"/>
  <c r="A362" i="1"/>
  <c r="L361" i="1"/>
  <c r="J361" i="1"/>
  <c r="I361" i="1"/>
  <c r="H361" i="1"/>
  <c r="G361" i="1"/>
  <c r="F361" i="1"/>
  <c r="B353" i="1"/>
  <c r="A353" i="1"/>
  <c r="J352" i="1"/>
  <c r="I352" i="1"/>
  <c r="H352" i="1"/>
  <c r="G352" i="1"/>
  <c r="F352" i="1"/>
  <c r="B346" i="1"/>
  <c r="A346" i="1"/>
  <c r="J345" i="1"/>
  <c r="I345" i="1"/>
  <c r="H345" i="1"/>
  <c r="G345" i="1"/>
  <c r="F345" i="1"/>
  <c r="B337" i="1"/>
  <c r="A337" i="1"/>
  <c r="J336" i="1"/>
  <c r="I336" i="1"/>
  <c r="H336" i="1"/>
  <c r="G336" i="1"/>
  <c r="F336" i="1"/>
  <c r="B332" i="1"/>
  <c r="A332" i="1"/>
  <c r="J331" i="1"/>
  <c r="I331" i="1"/>
  <c r="H331" i="1"/>
  <c r="G331" i="1"/>
  <c r="F331" i="1"/>
  <c r="B322" i="1"/>
  <c r="A322" i="1"/>
  <c r="J321" i="1"/>
  <c r="I321" i="1"/>
  <c r="H321" i="1"/>
  <c r="G321" i="1"/>
  <c r="F321" i="1"/>
  <c r="B317" i="1"/>
  <c r="A317" i="1"/>
  <c r="L316" i="1"/>
  <c r="J316" i="1"/>
  <c r="I316" i="1"/>
  <c r="H316" i="1"/>
  <c r="G316" i="1"/>
  <c r="F316" i="1"/>
  <c r="B308" i="1"/>
  <c r="A308" i="1"/>
  <c r="J307" i="1"/>
  <c r="I307" i="1"/>
  <c r="H307" i="1"/>
  <c r="G307" i="1"/>
  <c r="F307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B287" i="1"/>
  <c r="A287" i="1"/>
  <c r="J286" i="1"/>
  <c r="I286" i="1"/>
  <c r="H286" i="1"/>
  <c r="G286" i="1"/>
  <c r="F286" i="1"/>
  <c r="B277" i="1"/>
  <c r="A277" i="1"/>
  <c r="J276" i="1"/>
  <c r="I276" i="1"/>
  <c r="H276" i="1"/>
  <c r="G276" i="1"/>
  <c r="F276" i="1"/>
  <c r="B272" i="1"/>
  <c r="A272" i="1"/>
  <c r="L271" i="1"/>
  <c r="J271" i="1"/>
  <c r="I271" i="1"/>
  <c r="H271" i="1"/>
  <c r="G271" i="1"/>
  <c r="F271" i="1"/>
  <c r="B263" i="1"/>
  <c r="A263" i="1"/>
  <c r="J262" i="1"/>
  <c r="I262" i="1"/>
  <c r="H262" i="1"/>
  <c r="G262" i="1"/>
  <c r="F262" i="1"/>
  <c r="B256" i="1"/>
  <c r="A256" i="1"/>
  <c r="J255" i="1"/>
  <c r="I255" i="1"/>
  <c r="H255" i="1"/>
  <c r="G255" i="1"/>
  <c r="F255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F263" i="1" s="1"/>
  <c r="B232" i="1"/>
  <c r="A232" i="1"/>
  <c r="J231" i="1"/>
  <c r="I231" i="1"/>
  <c r="H231" i="1"/>
  <c r="G231" i="1"/>
  <c r="F231" i="1"/>
  <c r="B227" i="1"/>
  <c r="A227" i="1"/>
  <c r="L226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1" i="1"/>
  <c r="A211" i="1"/>
  <c r="J210" i="1"/>
  <c r="I210" i="1"/>
  <c r="H210" i="1"/>
  <c r="G210" i="1"/>
  <c r="F210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8" i="1"/>
  <c r="A98" i="1"/>
  <c r="L97" i="1"/>
  <c r="J97" i="1"/>
  <c r="I97" i="1"/>
  <c r="I132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620" i="1" l="1"/>
  <c r="G620" i="1"/>
  <c r="H620" i="1"/>
  <c r="F620" i="1"/>
  <c r="I575" i="1"/>
  <c r="H575" i="1"/>
  <c r="G575" i="1"/>
  <c r="J575" i="1"/>
  <c r="F575" i="1"/>
  <c r="G531" i="1"/>
  <c r="H531" i="1"/>
  <c r="F531" i="1"/>
  <c r="J531" i="1"/>
  <c r="I487" i="1"/>
  <c r="H487" i="1"/>
  <c r="G487" i="1"/>
  <c r="J487" i="1"/>
  <c r="F487" i="1"/>
  <c r="G443" i="1"/>
  <c r="I443" i="1"/>
  <c r="H443" i="1"/>
  <c r="J443" i="1"/>
  <c r="F443" i="1"/>
  <c r="H399" i="1"/>
  <c r="I399" i="1"/>
  <c r="G399" i="1"/>
  <c r="J399" i="1"/>
  <c r="F399" i="1"/>
  <c r="I353" i="1"/>
  <c r="H353" i="1"/>
  <c r="G353" i="1"/>
  <c r="F353" i="1"/>
  <c r="J353" i="1"/>
  <c r="H308" i="1"/>
  <c r="I308" i="1"/>
  <c r="G308" i="1"/>
  <c r="J308" i="1"/>
  <c r="F308" i="1"/>
  <c r="I263" i="1"/>
  <c r="H263" i="1"/>
  <c r="G263" i="1"/>
  <c r="J263" i="1"/>
  <c r="H218" i="1"/>
  <c r="G218" i="1"/>
  <c r="I218" i="1"/>
  <c r="J218" i="1"/>
  <c r="F218" i="1"/>
  <c r="J174" i="1"/>
  <c r="I174" i="1"/>
  <c r="H174" i="1"/>
  <c r="G174" i="1"/>
  <c r="F174" i="1"/>
  <c r="G132" i="1"/>
  <c r="J132" i="1"/>
  <c r="H132" i="1"/>
  <c r="F132" i="1"/>
  <c r="H89" i="1"/>
  <c r="J89" i="1"/>
  <c r="F89" i="1"/>
  <c r="G89" i="1"/>
  <c r="I89" i="1"/>
  <c r="I47" i="1"/>
  <c r="G47" i="1"/>
  <c r="J47" i="1"/>
  <c r="H47" i="1"/>
  <c r="F47" i="1"/>
  <c r="H621" i="1" l="1"/>
  <c r="J621" i="1"/>
  <c r="G621" i="1"/>
  <c r="F621" i="1"/>
  <c r="I621" i="1"/>
  <c r="L47" i="1" l="1"/>
  <c r="L89" i="1"/>
  <c r="L132" i="1"/>
  <c r="L246" i="1"/>
  <c r="L620" i="1"/>
  <c r="L621" i="1"/>
  <c r="L352" i="1"/>
  <c r="L574" i="1"/>
  <c r="L173" i="1"/>
  <c r="L442" i="1"/>
  <c r="L398" i="1"/>
  <c r="L262" i="1"/>
  <c r="L486" i="1"/>
  <c r="L217" i="1"/>
  <c r="L530" i="1"/>
  <c r="L307" i="1"/>
</calcChain>
</file>

<file path=xl/sharedStrings.xml><?xml version="1.0" encoding="utf-8"?>
<sst xmlns="http://schemas.openxmlformats.org/spreadsheetml/2006/main" count="845" uniqueCount="145">
  <si>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</si>
  <si>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</si>
  <si>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</si>
  <si>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</si>
  <si>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</si>
  <si>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</si>
  <si>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</si>
  <si>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</si>
  <si>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</si>
  <si>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</si>
  <si>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</si>
  <si>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</si>
  <si>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</si>
  <si>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</si>
  <si>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</si>
  <si>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</si>
  <si>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</si>
  <si>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</si>
  <si>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</si>
  <si>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</si>
  <si>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</si>
  <si>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</si>
  <si>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</si>
  <si>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</si>
  <si>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</si>
  <si>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</si>
  <si>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</si>
  <si>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</si>
  <si>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</si>
  <si>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</si>
  <si>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</si>
  <si>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</si>
  <si>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</si>
  <si>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</si>
  <si>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</si>
  <si>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</si>
  <si>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</si>
  <si>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</si>
  <si>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</si>
  <si>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</si>
  <si>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</si>
  <si>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</si>
  <si>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</si>
  <si>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</si>
  <si>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и.о.директора  </t>
  </si>
  <si>
    <t>Афонина И.С.</t>
  </si>
  <si>
    <t>ТОГБОУ "Знаменская школа-интернат для обучающихся с ограниченными возможностями здоровья"</t>
  </si>
  <si>
    <t>Каша манная жидкая</t>
  </si>
  <si>
    <t>Кофейный напиток</t>
  </si>
  <si>
    <t>Бутерброд с маслом</t>
  </si>
  <si>
    <t>50/10</t>
  </si>
  <si>
    <t>Банан</t>
  </si>
  <si>
    <t>Батон</t>
  </si>
  <si>
    <t>Йогурт</t>
  </si>
  <si>
    <t>Суп картофельный с макаронными изделиями</t>
  </si>
  <si>
    <t>Котлеты, биточки, шницель</t>
  </si>
  <si>
    <t>Рис отварной</t>
  </si>
  <si>
    <t>Сок</t>
  </si>
  <si>
    <t>Хлеб ржаной</t>
  </si>
  <si>
    <t>Салат из свеклы с чесноком</t>
  </si>
  <si>
    <t xml:space="preserve">Соус томатный </t>
  </si>
  <si>
    <t>Сырники из творога</t>
  </si>
  <si>
    <t xml:space="preserve">Кисель </t>
  </si>
  <si>
    <t>Печенье</t>
  </si>
  <si>
    <t>Рыба отварная</t>
  </si>
  <si>
    <t>Картофельное пюре</t>
  </si>
  <si>
    <t>Чай с сахаром</t>
  </si>
  <si>
    <t>Бутерброд с сыром</t>
  </si>
  <si>
    <t>50/15</t>
  </si>
  <si>
    <t>Помидор свежий</t>
  </si>
  <si>
    <t>Запеканка из творога с морковью</t>
  </si>
  <si>
    <t>Чай с лимоном</t>
  </si>
  <si>
    <t>Компот из смеси сухофруктов</t>
  </si>
  <si>
    <t>Борщ</t>
  </si>
  <si>
    <t>Бефстроганов из отварного мяса</t>
  </si>
  <si>
    <t>12-18 лет</t>
  </si>
  <si>
    <t>Булочка российская</t>
  </si>
  <si>
    <t>Кефир с сахаром</t>
  </si>
  <si>
    <t>Рыба жареная</t>
  </si>
  <si>
    <t>Кисель</t>
  </si>
  <si>
    <t>Икра кабачковая</t>
  </si>
  <si>
    <t>Омлет с сыром</t>
  </si>
  <si>
    <t>Какао с молоком</t>
  </si>
  <si>
    <t>Яблоко</t>
  </si>
  <si>
    <t>Салат из св.капусты с кукурузой</t>
  </si>
  <si>
    <t>Суп с крупой и мясными фрикадельками</t>
  </si>
  <si>
    <t>300/45</t>
  </si>
  <si>
    <t>Снежок</t>
  </si>
  <si>
    <t>Говядина, тушеная в сметане</t>
  </si>
  <si>
    <t>Макароны отварные</t>
  </si>
  <si>
    <t>Каша вязкая молочная из пшенной, овсной, гречневой и других круп</t>
  </si>
  <si>
    <t>чай с лимоном</t>
  </si>
  <si>
    <t>Бутерброд с джемом или повидлом</t>
  </si>
  <si>
    <t>50/25</t>
  </si>
  <si>
    <t>Ряженка</t>
  </si>
  <si>
    <t>Щи из св.капусты с картофелем</t>
  </si>
  <si>
    <t>Рыба, тушеная в томате с овощами</t>
  </si>
  <si>
    <t>Сырники с морковью</t>
  </si>
  <si>
    <t>Каша гречневая рассыпчатая</t>
  </si>
  <si>
    <t>Салат из свеклы с зел.горошком</t>
  </si>
  <si>
    <t>Пряники</t>
  </si>
  <si>
    <t>Суп с крупой</t>
  </si>
  <si>
    <t>Гуляш из отварной говядины</t>
  </si>
  <si>
    <t>Макарны отварные</t>
  </si>
  <si>
    <t>Каша вязкая молочная из пшенной, овсяной, гречневой и других круп</t>
  </si>
  <si>
    <t>Пюре картофельное</t>
  </si>
  <si>
    <t>Хлеб ржанорй</t>
  </si>
  <si>
    <t>Каша пшенная вязкая</t>
  </si>
  <si>
    <t>Бутеррброд с сыром</t>
  </si>
  <si>
    <t>Конфеты</t>
  </si>
  <si>
    <t>Салат из моркови</t>
  </si>
  <si>
    <t>Суп молочный с макоронными изделиями</t>
  </si>
  <si>
    <t>Рагу из говядины</t>
  </si>
  <si>
    <t>Блины с повидлом</t>
  </si>
  <si>
    <t>Тефтели рыбные</t>
  </si>
  <si>
    <t>Соус томатный</t>
  </si>
  <si>
    <t>Каша ячневая вязкая</t>
  </si>
  <si>
    <t>Вафли</t>
  </si>
  <si>
    <t>Винегрет овощной</t>
  </si>
  <si>
    <t>Суп картофельный с бобовыми</t>
  </si>
  <si>
    <t>Плов</t>
  </si>
  <si>
    <t>Ватрушка с творогом</t>
  </si>
  <si>
    <t>Макароны отварные с сыром</t>
  </si>
  <si>
    <t>Рассольник ленинградский</t>
  </si>
  <si>
    <t>Котлеты, биточки, шницели</t>
  </si>
  <si>
    <t>Запеканка из творога</t>
  </si>
  <si>
    <t xml:space="preserve">Запеканка из творога </t>
  </si>
  <si>
    <t>Салат из св.капусты</t>
  </si>
  <si>
    <t>Жаркое по-домашнему</t>
  </si>
  <si>
    <t>Булочка Веснушка</t>
  </si>
  <si>
    <t>Огурец соленый</t>
  </si>
  <si>
    <t>Суп молочный с крупой</t>
  </si>
  <si>
    <t>Капуста тушеная</t>
  </si>
  <si>
    <t>Каша пшеничная жидкая</t>
  </si>
  <si>
    <t>Чай с молоком</t>
  </si>
  <si>
    <t>30/15</t>
  </si>
  <si>
    <t>Салат из свеклы с солеными огурцами</t>
  </si>
  <si>
    <t>Котлеты или биточки рыбные</t>
  </si>
  <si>
    <t>Каша рисовая вязкая</t>
  </si>
  <si>
    <t>Салат из капусты с кукурузой</t>
  </si>
  <si>
    <t>Лапшевник с творогом</t>
  </si>
  <si>
    <t>Бутерброд с повидлом</t>
  </si>
  <si>
    <t>Пирожки</t>
  </si>
  <si>
    <t>Яйцо вареное</t>
  </si>
  <si>
    <t>Каша вязкая молочная из пшенной, овсяной, гречневой и др.круп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</si>
</sst>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workbookViewId="0">
      <pane xSplit="4" ySplit="5" topLeftCell="E601" activePane="bottomRight" state="frozen"/>
      <selection pane="topRight" activeCell="E1" sqref="E1"/>
      <selection pane="bottomLeft" activeCell="A6" sqref="A6"/>
      <selection pane="bottomRight" activeCell="L621" sqref="L6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1" spans="1:12" ht="30" customHeight="1" x14ac:dyDescent="0.25">
      <c r="A1" s="1" t="s">
        <v>7</v>
      </c>
      <c r="C1" s="66" t="s">
        <v>46</v>
      </c>
      <c r="D1" s="67"/>
      <c r="E1" s="67"/>
      <c r="F1" s="13" t="s">
        <v>15</v>
      </c>
      <c r="G1" s="2" t="s">
        <v>16</v>
      </c>
      <c r="H1" s="68" t="s">
        <v>44</v>
      </c>
      <c r="I1" s="68"/>
      <c r="J1" s="68"/>
      <c r="K1" s="68"/>
    </row>
    <row r="2" spans="1:12" ht="18" x14ac:dyDescent="0.2">
      <c r="A2" s="43" t="s">
        <v>6</v>
      </c>
      <c r="C2" s="2"/>
      <c r="G2" s="2" t="s">
        <v>17</v>
      </c>
      <c r="H2" s="68" t="s">
        <v>45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60" t="s">
        <v>75</v>
      </c>
      <c r="G3" s="2" t="s">
        <v>18</v>
      </c>
      <c r="H3" s="54">
        <v>12</v>
      </c>
      <c r="I3" s="54">
        <v>10</v>
      </c>
      <c r="J3" s="55">
        <v>2023</v>
      </c>
      <c r="K3" s="1"/>
    </row>
    <row r="4" spans="1:12" x14ac:dyDescent="0.2">
      <c r="C4" s="2"/>
      <c r="D4" s="4"/>
      <c r="H4" s="56" t="s">
        <v>41</v>
      </c>
      <c r="I4" s="56" t="s">
        <v>42</v>
      </c>
      <c r="J4" s="56" t="s">
        <v>43</v>
      </c>
    </row>
    <row r="5" spans="1:12" ht="33.75" x14ac:dyDescent="0.2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57" t="s">
        <v>47</v>
      </c>
      <c r="F6" s="47">
        <v>220</v>
      </c>
      <c r="G6" s="47">
        <v>7</v>
      </c>
      <c r="H6" s="47">
        <v>9.8000000000000007</v>
      </c>
      <c r="I6" s="47">
        <v>26.8</v>
      </c>
      <c r="J6" s="47">
        <v>224</v>
      </c>
      <c r="K6" s="48">
        <v>189</v>
      </c>
      <c r="L6" s="47">
        <v>17.03</v>
      </c>
    </row>
    <row r="7" spans="1:12" ht="15" x14ac:dyDescent="0.25">
      <c r="A7" s="25"/>
      <c r="B7" s="16"/>
      <c r="C7" s="11"/>
      <c r="D7" s="6"/>
      <c r="E7" s="49"/>
      <c r="F7" s="50"/>
      <c r="G7" s="50"/>
      <c r="H7" s="50"/>
      <c r="I7" s="50"/>
      <c r="J7" s="50"/>
      <c r="K7" s="51"/>
      <c r="L7" s="50"/>
    </row>
    <row r="8" spans="1:12" ht="15" x14ac:dyDescent="0.25">
      <c r="A8" s="25"/>
      <c r="B8" s="16"/>
      <c r="C8" s="11"/>
      <c r="D8" s="7" t="s">
        <v>21</v>
      </c>
      <c r="E8" s="58" t="s">
        <v>48</v>
      </c>
      <c r="F8" s="50">
        <v>200</v>
      </c>
      <c r="G8" s="50">
        <v>5.6</v>
      </c>
      <c r="H8" s="50">
        <v>5.6</v>
      </c>
      <c r="I8" s="50">
        <v>16</v>
      </c>
      <c r="J8" s="50">
        <v>138</v>
      </c>
      <c r="K8" s="51">
        <v>382</v>
      </c>
      <c r="L8" s="50">
        <v>15.96</v>
      </c>
    </row>
    <row r="9" spans="1:12" ht="15" x14ac:dyDescent="0.25">
      <c r="A9" s="25"/>
      <c r="B9" s="16"/>
      <c r="C9" s="11"/>
      <c r="D9" s="7" t="s">
        <v>22</v>
      </c>
      <c r="E9" s="58" t="s">
        <v>49</v>
      </c>
      <c r="F9" s="59" t="s">
        <v>50</v>
      </c>
      <c r="G9" s="50">
        <v>3.9</v>
      </c>
      <c r="H9" s="50">
        <v>9.8000000000000007</v>
      </c>
      <c r="I9" s="50">
        <v>25.8</v>
      </c>
      <c r="J9" s="50">
        <v>206</v>
      </c>
      <c r="K9" s="51">
        <v>1</v>
      </c>
      <c r="L9" s="50">
        <v>9.32</v>
      </c>
    </row>
    <row r="10" spans="1:12" ht="15" x14ac:dyDescent="0.2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420</v>
      </c>
      <c r="G13" s="21">
        <f t="shared" ref="G13:J13" si="0">SUM(G6:G12)</f>
        <v>16.5</v>
      </c>
      <c r="H13" s="21">
        <f t="shared" si="0"/>
        <v>25.200000000000003</v>
      </c>
      <c r="I13" s="21">
        <f t="shared" si="0"/>
        <v>68.599999999999994</v>
      </c>
      <c r="J13" s="21">
        <f t="shared" si="0"/>
        <v>568</v>
      </c>
      <c r="K13" s="27"/>
      <c r="L13" s="21">
        <f t="shared" ref="L13" si="1">SUM(L6:L12)</f>
        <v>42.31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8" t="s">
        <v>51</v>
      </c>
      <c r="F14" s="50">
        <v>185</v>
      </c>
      <c r="G14" s="50">
        <v>2.8</v>
      </c>
      <c r="H14" s="50">
        <v>0.9</v>
      </c>
      <c r="I14" s="50">
        <v>38.9</v>
      </c>
      <c r="J14" s="50">
        <v>178</v>
      </c>
      <c r="K14" s="51"/>
      <c r="L14" s="50">
        <v>28.66</v>
      </c>
    </row>
    <row r="15" spans="1:12" ht="15" x14ac:dyDescent="0.25">
      <c r="A15" s="25"/>
      <c r="B15" s="16"/>
      <c r="C15" s="11"/>
      <c r="D15" s="6"/>
      <c r="E15" s="58" t="s">
        <v>52</v>
      </c>
      <c r="F15" s="50">
        <v>50</v>
      </c>
      <c r="G15" s="50">
        <v>3.8</v>
      </c>
      <c r="H15" s="50">
        <v>1.5</v>
      </c>
      <c r="I15" s="50">
        <v>25.7</v>
      </c>
      <c r="J15" s="50">
        <v>131</v>
      </c>
      <c r="K15" s="51"/>
      <c r="L15" s="50">
        <v>3.27</v>
      </c>
    </row>
    <row r="16" spans="1:12" ht="15" x14ac:dyDescent="0.25">
      <c r="A16" s="25"/>
      <c r="B16" s="16"/>
      <c r="C16" s="11"/>
      <c r="D16" s="6"/>
      <c r="E16" s="58" t="s">
        <v>53</v>
      </c>
      <c r="F16" s="50">
        <v>180</v>
      </c>
      <c r="G16" s="50">
        <v>3.6</v>
      </c>
      <c r="H16" s="50">
        <v>2.7</v>
      </c>
      <c r="I16" s="50">
        <v>5.4</v>
      </c>
      <c r="J16" s="50">
        <v>86</v>
      </c>
      <c r="K16" s="51"/>
      <c r="L16" s="50">
        <v>16.2</v>
      </c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415</v>
      </c>
      <c r="G17" s="21">
        <f t="shared" ref="G17:J17" si="2">SUM(G14:G16)</f>
        <v>10.199999999999999</v>
      </c>
      <c r="H17" s="21">
        <f t="shared" si="2"/>
        <v>5.0999999999999996</v>
      </c>
      <c r="I17" s="21">
        <f t="shared" si="2"/>
        <v>70</v>
      </c>
      <c r="J17" s="21">
        <f t="shared" si="2"/>
        <v>395</v>
      </c>
      <c r="K17" s="27"/>
      <c r="L17" s="21">
        <f>SUM(L14:L16)</f>
        <v>48.129999999999995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8" t="s">
        <v>59</v>
      </c>
      <c r="F18" s="50">
        <v>110</v>
      </c>
      <c r="G18" s="50">
        <v>1.7</v>
      </c>
      <c r="H18" s="50">
        <v>3</v>
      </c>
      <c r="I18" s="50">
        <v>9.5</v>
      </c>
      <c r="J18" s="50">
        <v>72</v>
      </c>
      <c r="K18" s="51"/>
      <c r="L18" s="50">
        <v>3.45</v>
      </c>
    </row>
    <row r="19" spans="1:12" ht="15" x14ac:dyDescent="0.25">
      <c r="A19" s="25"/>
      <c r="B19" s="16"/>
      <c r="C19" s="11"/>
      <c r="D19" s="7" t="s">
        <v>27</v>
      </c>
      <c r="E19" s="58" t="s">
        <v>54</v>
      </c>
      <c r="F19" s="50">
        <v>300</v>
      </c>
      <c r="G19" s="50">
        <v>15.7</v>
      </c>
      <c r="H19" s="50">
        <v>15.4</v>
      </c>
      <c r="I19" s="50">
        <v>29.8</v>
      </c>
      <c r="J19" s="50">
        <v>325</v>
      </c>
      <c r="K19" s="51">
        <v>100</v>
      </c>
      <c r="L19" s="50">
        <v>25.44</v>
      </c>
    </row>
    <row r="20" spans="1:12" ht="15" x14ac:dyDescent="0.25">
      <c r="A20" s="25"/>
      <c r="B20" s="16"/>
      <c r="C20" s="11"/>
      <c r="D20" s="7" t="s">
        <v>28</v>
      </c>
      <c r="E20" s="58" t="s">
        <v>55</v>
      </c>
      <c r="F20" s="50">
        <v>90</v>
      </c>
      <c r="G20" s="50">
        <v>21.9</v>
      </c>
      <c r="H20" s="50">
        <v>21.2</v>
      </c>
      <c r="I20" s="50">
        <v>10.6</v>
      </c>
      <c r="J20" s="50">
        <v>321</v>
      </c>
      <c r="K20" s="51">
        <v>268</v>
      </c>
      <c r="L20" s="50">
        <v>56.19</v>
      </c>
    </row>
    <row r="21" spans="1:12" ht="15" x14ac:dyDescent="0.25">
      <c r="A21" s="25"/>
      <c r="B21" s="16"/>
      <c r="C21" s="11"/>
      <c r="D21" s="7" t="s">
        <v>29</v>
      </c>
      <c r="E21" s="58" t="s">
        <v>56</v>
      </c>
      <c r="F21" s="50">
        <v>90</v>
      </c>
      <c r="G21" s="50">
        <v>2.1</v>
      </c>
      <c r="H21" s="50">
        <v>8.4</v>
      </c>
      <c r="I21" s="50">
        <v>21.6</v>
      </c>
      <c r="J21" s="50">
        <v>170</v>
      </c>
      <c r="K21" s="51">
        <v>304</v>
      </c>
      <c r="L21" s="50">
        <v>9.06</v>
      </c>
    </row>
    <row r="22" spans="1:12" ht="15" x14ac:dyDescent="0.25">
      <c r="A22" s="25"/>
      <c r="B22" s="16"/>
      <c r="C22" s="11"/>
      <c r="D22" s="7" t="s">
        <v>30</v>
      </c>
      <c r="E22" s="58" t="s">
        <v>57</v>
      </c>
      <c r="F22" s="50">
        <v>200</v>
      </c>
      <c r="G22" s="50">
        <v>1</v>
      </c>
      <c r="H22" s="50">
        <v>0.2</v>
      </c>
      <c r="I22" s="50">
        <v>20.2</v>
      </c>
      <c r="J22" s="50">
        <v>86</v>
      </c>
      <c r="K22" s="51"/>
      <c r="L22" s="50">
        <v>11.33</v>
      </c>
    </row>
    <row r="23" spans="1:12" ht="15" x14ac:dyDescent="0.25">
      <c r="A23" s="25"/>
      <c r="B23" s="16"/>
      <c r="C23" s="11"/>
      <c r="D23" s="7" t="s">
        <v>31</v>
      </c>
      <c r="E23" s="58" t="s">
        <v>52</v>
      </c>
      <c r="F23" s="50">
        <v>30</v>
      </c>
      <c r="G23" s="50">
        <v>2.2999999999999998</v>
      </c>
      <c r="H23" s="50">
        <v>0.9</v>
      </c>
      <c r="I23" s="50">
        <v>15.4</v>
      </c>
      <c r="J23" s="50">
        <v>79</v>
      </c>
      <c r="K23" s="51"/>
      <c r="L23" s="50">
        <v>1.96</v>
      </c>
    </row>
    <row r="24" spans="1:12" ht="15" x14ac:dyDescent="0.25">
      <c r="A24" s="25"/>
      <c r="B24" s="16"/>
      <c r="C24" s="11"/>
      <c r="D24" s="7" t="s">
        <v>32</v>
      </c>
      <c r="E24" s="58" t="s">
        <v>58</v>
      </c>
      <c r="F24" s="50">
        <v>60</v>
      </c>
      <c r="G24" s="50">
        <v>4</v>
      </c>
      <c r="H24" s="50">
        <v>0.5</v>
      </c>
      <c r="I24" s="50">
        <v>25.4</v>
      </c>
      <c r="J24" s="50">
        <v>122</v>
      </c>
      <c r="K24" s="51"/>
      <c r="L24" s="50">
        <v>2.4</v>
      </c>
    </row>
    <row r="25" spans="1:12" ht="15" x14ac:dyDescent="0.25">
      <c r="A25" s="25"/>
      <c r="B25" s="16"/>
      <c r="C25" s="11"/>
      <c r="D25" s="6"/>
      <c r="E25" s="58" t="s">
        <v>60</v>
      </c>
      <c r="F25" s="50">
        <v>20</v>
      </c>
      <c r="G25" s="50">
        <v>1</v>
      </c>
      <c r="H25" s="50">
        <v>1.9</v>
      </c>
      <c r="I25" s="50">
        <v>5</v>
      </c>
      <c r="J25" s="50">
        <v>43</v>
      </c>
      <c r="K25" s="51">
        <v>364</v>
      </c>
      <c r="L25" s="50">
        <v>2.41</v>
      </c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900</v>
      </c>
      <c r="G27" s="21">
        <f t="shared" ref="G27:J27" si="3">SUM(G18:G26)</f>
        <v>49.699999999999996</v>
      </c>
      <c r="H27" s="21">
        <f t="shared" si="3"/>
        <v>51.499999999999993</v>
      </c>
      <c r="I27" s="21">
        <f t="shared" si="3"/>
        <v>137.5</v>
      </c>
      <c r="J27" s="21">
        <f t="shared" si="3"/>
        <v>1218</v>
      </c>
      <c r="K27" s="27"/>
      <c r="L27" s="21">
        <f>SUM(L18:L26)</f>
        <v>112.24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8" t="s">
        <v>61</v>
      </c>
      <c r="F28" s="50">
        <v>70</v>
      </c>
      <c r="G28" s="50">
        <v>17.8</v>
      </c>
      <c r="H28" s="50">
        <v>11.7</v>
      </c>
      <c r="I28" s="50">
        <v>32.200000000000003</v>
      </c>
      <c r="J28" s="50">
        <v>219</v>
      </c>
      <c r="K28" s="51">
        <v>219</v>
      </c>
      <c r="L28" s="50">
        <v>30.61</v>
      </c>
    </row>
    <row r="29" spans="1:12" ht="15" x14ac:dyDescent="0.25">
      <c r="A29" s="25"/>
      <c r="B29" s="16"/>
      <c r="C29" s="11"/>
      <c r="D29" s="12" t="s">
        <v>30</v>
      </c>
      <c r="E29" s="58" t="s">
        <v>62</v>
      </c>
      <c r="F29" s="50">
        <v>200</v>
      </c>
      <c r="G29" s="50"/>
      <c r="H29" s="50"/>
      <c r="I29" s="50">
        <v>19.3</v>
      </c>
      <c r="J29" s="50">
        <v>77</v>
      </c>
      <c r="K29" s="51">
        <v>411</v>
      </c>
      <c r="L29" s="50">
        <v>4.09</v>
      </c>
    </row>
    <row r="30" spans="1:12" ht="15" x14ac:dyDescent="0.25">
      <c r="A30" s="25"/>
      <c r="B30" s="16"/>
      <c r="C30" s="11"/>
      <c r="D30" s="6"/>
      <c r="E30" s="58" t="s">
        <v>63</v>
      </c>
      <c r="F30" s="50">
        <v>50</v>
      </c>
      <c r="G30" s="50">
        <v>3.7</v>
      </c>
      <c r="H30" s="50">
        <v>4.7</v>
      </c>
      <c r="I30" s="50">
        <v>36.6</v>
      </c>
      <c r="J30" s="50">
        <v>204</v>
      </c>
      <c r="K30" s="51"/>
      <c r="L30" s="50">
        <v>9.36</v>
      </c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320</v>
      </c>
      <c r="G32" s="21">
        <f t="shared" ref="G32:J32" si="4">SUM(G28:G31)</f>
        <v>21.5</v>
      </c>
      <c r="H32" s="21">
        <f t="shared" si="4"/>
        <v>16.399999999999999</v>
      </c>
      <c r="I32" s="21">
        <f t="shared" si="4"/>
        <v>88.1</v>
      </c>
      <c r="J32" s="21">
        <f t="shared" si="4"/>
        <v>500</v>
      </c>
      <c r="K32" s="27"/>
      <c r="L32" s="21">
        <f>SUM(L28:L31)</f>
        <v>44.06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8" t="s">
        <v>64</v>
      </c>
      <c r="F33" s="50">
        <v>75</v>
      </c>
      <c r="G33" s="50">
        <v>11.5</v>
      </c>
      <c r="H33" s="50">
        <v>0.7</v>
      </c>
      <c r="I33" s="50"/>
      <c r="J33" s="50">
        <v>52</v>
      </c>
      <c r="K33" s="51">
        <v>226</v>
      </c>
      <c r="L33" s="50">
        <v>23.25</v>
      </c>
    </row>
    <row r="34" spans="1:12" ht="15" x14ac:dyDescent="0.25">
      <c r="A34" s="25"/>
      <c r="B34" s="16"/>
      <c r="C34" s="11"/>
      <c r="D34" s="7" t="s">
        <v>29</v>
      </c>
      <c r="E34" s="58" t="s">
        <v>65</v>
      </c>
      <c r="F34" s="50">
        <v>170</v>
      </c>
      <c r="G34" s="50">
        <v>4</v>
      </c>
      <c r="H34" s="50">
        <v>6</v>
      </c>
      <c r="I34" s="50">
        <v>23.8</v>
      </c>
      <c r="J34" s="50">
        <v>166</v>
      </c>
      <c r="K34" s="51">
        <v>128</v>
      </c>
      <c r="L34" s="50">
        <v>10.81</v>
      </c>
    </row>
    <row r="35" spans="1:12" ht="15" x14ac:dyDescent="0.25">
      <c r="A35" s="25"/>
      <c r="B35" s="16"/>
      <c r="C35" s="11"/>
      <c r="D35" s="7" t="s">
        <v>30</v>
      </c>
      <c r="E35" s="58" t="s">
        <v>66</v>
      </c>
      <c r="F35" s="50">
        <v>200</v>
      </c>
      <c r="G35" s="50">
        <v>0.4</v>
      </c>
      <c r="H35" s="50"/>
      <c r="I35" s="50">
        <v>5.7</v>
      </c>
      <c r="J35" s="50">
        <v>24</v>
      </c>
      <c r="K35" s="51">
        <v>430</v>
      </c>
      <c r="L35" s="50">
        <v>1.97</v>
      </c>
    </row>
    <row r="36" spans="1:12" ht="15" x14ac:dyDescent="0.25">
      <c r="A36" s="25"/>
      <c r="B36" s="16"/>
      <c r="C36" s="11"/>
      <c r="D36" s="7" t="s">
        <v>22</v>
      </c>
      <c r="E36" s="58" t="s">
        <v>58</v>
      </c>
      <c r="F36" s="50">
        <v>60</v>
      </c>
      <c r="G36" s="50">
        <v>4</v>
      </c>
      <c r="H36" s="50">
        <v>0.5</v>
      </c>
      <c r="I36" s="50">
        <v>25.4</v>
      </c>
      <c r="J36" s="50">
        <v>122</v>
      </c>
      <c r="K36" s="51"/>
      <c r="L36" s="50">
        <v>2.4</v>
      </c>
    </row>
    <row r="37" spans="1:12" ht="15" x14ac:dyDescent="0.25">
      <c r="A37" s="25"/>
      <c r="B37" s="16"/>
      <c r="C37" s="11"/>
      <c r="D37" s="6"/>
      <c r="E37" s="58" t="s">
        <v>67</v>
      </c>
      <c r="F37" s="59" t="s">
        <v>68</v>
      </c>
      <c r="G37" s="50">
        <v>7.4</v>
      </c>
      <c r="H37" s="50">
        <v>14.2</v>
      </c>
      <c r="I37" s="50">
        <v>25.3</v>
      </c>
      <c r="J37" s="50">
        <v>260</v>
      </c>
      <c r="K37" s="51">
        <v>3</v>
      </c>
      <c r="L37" s="50">
        <v>17.75</v>
      </c>
    </row>
    <row r="38" spans="1:12" ht="15" x14ac:dyDescent="0.25">
      <c r="A38" s="25"/>
      <c r="B38" s="16"/>
      <c r="C38" s="11"/>
      <c r="D38" s="6"/>
      <c r="E38" s="58" t="s">
        <v>69</v>
      </c>
      <c r="F38" s="50">
        <v>100</v>
      </c>
      <c r="G38" s="50">
        <v>1.1000000000000001</v>
      </c>
      <c r="H38" s="50">
        <v>0.2</v>
      </c>
      <c r="I38" s="50">
        <v>3.8</v>
      </c>
      <c r="J38" s="50">
        <v>24</v>
      </c>
      <c r="K38" s="51"/>
      <c r="L38" s="50">
        <v>2</v>
      </c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605</v>
      </c>
      <c r="G39" s="21">
        <f t="shared" ref="G39:J39" si="5">SUM(G33:G38)</f>
        <v>28.4</v>
      </c>
      <c r="H39" s="21">
        <f t="shared" si="5"/>
        <v>21.599999999999998</v>
      </c>
      <c r="I39" s="21">
        <f t="shared" si="5"/>
        <v>84</v>
      </c>
      <c r="J39" s="21">
        <f t="shared" si="5"/>
        <v>648</v>
      </c>
      <c r="K39" s="27"/>
      <c r="L39" s="21">
        <f>SUM(L33:L38)</f>
        <v>58.18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/>
      <c r="F40" s="50"/>
      <c r="G40" s="50"/>
      <c r="H40" s="50"/>
      <c r="I40" s="50"/>
      <c r="J40" s="50"/>
      <c r="K40" s="51"/>
      <c r="L40" s="50"/>
    </row>
    <row r="41" spans="1:12" ht="15" x14ac:dyDescent="0.25">
      <c r="A41" s="25"/>
      <c r="B41" s="16"/>
      <c r="C41" s="11"/>
      <c r="D41" s="12" t="s">
        <v>34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/>
    </row>
    <row r="47" spans="1:12" ht="15" x14ac:dyDescent="0.2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2660</v>
      </c>
      <c r="G47" s="34">
        <f t="shared" ref="G47:J47" si="7">G13+G17+G27+G32+G39+G46</f>
        <v>126.29999999999998</v>
      </c>
      <c r="H47" s="34">
        <f t="shared" si="7"/>
        <v>119.79999999999998</v>
      </c>
      <c r="I47" s="34">
        <f t="shared" si="7"/>
        <v>448.20000000000005</v>
      </c>
      <c r="J47" s="34">
        <f t="shared" si="7"/>
        <v>3329</v>
      </c>
      <c r="K47" s="35"/>
      <c r="L47" s="34">
        <f>L13+L17+L27+L32+L39+L46</f>
        <v>304.92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57" t="s">
        <v>70</v>
      </c>
      <c r="F48" s="47">
        <v>120</v>
      </c>
      <c r="G48" s="47">
        <v>18.5</v>
      </c>
      <c r="H48" s="47">
        <v>14.8</v>
      </c>
      <c r="I48" s="47">
        <v>19</v>
      </c>
      <c r="J48" s="47">
        <v>289</v>
      </c>
      <c r="K48" s="48">
        <v>224</v>
      </c>
      <c r="L48" s="47">
        <v>36.299999999999997</v>
      </c>
    </row>
    <row r="49" spans="1:12" ht="15" x14ac:dyDescent="0.25">
      <c r="A49" s="15"/>
      <c r="B49" s="16"/>
      <c r="C49" s="11"/>
      <c r="D49" s="6"/>
      <c r="E49" s="49"/>
      <c r="F49" s="50"/>
      <c r="G49" s="50"/>
      <c r="H49" s="50"/>
      <c r="I49" s="50"/>
      <c r="J49" s="50"/>
      <c r="K49" s="51"/>
      <c r="L49" s="50"/>
    </row>
    <row r="50" spans="1:12" ht="15" x14ac:dyDescent="0.25">
      <c r="A50" s="15"/>
      <c r="B50" s="16"/>
      <c r="C50" s="11"/>
      <c r="D50" s="7" t="s">
        <v>21</v>
      </c>
      <c r="E50" s="58" t="s">
        <v>71</v>
      </c>
      <c r="F50" s="50">
        <v>200</v>
      </c>
      <c r="G50" s="50">
        <v>0.4</v>
      </c>
      <c r="H50" s="50"/>
      <c r="I50" s="50">
        <v>15.5</v>
      </c>
      <c r="J50" s="50">
        <v>64</v>
      </c>
      <c r="K50" s="51">
        <v>377</v>
      </c>
      <c r="L50" s="50">
        <v>4.1399999999999997</v>
      </c>
    </row>
    <row r="51" spans="1:12" ht="15" x14ac:dyDescent="0.25">
      <c r="A51" s="15"/>
      <c r="B51" s="16"/>
      <c r="C51" s="11"/>
      <c r="D51" s="7" t="s">
        <v>22</v>
      </c>
      <c r="E51" s="58" t="s">
        <v>49</v>
      </c>
      <c r="F51" s="59" t="s">
        <v>50</v>
      </c>
      <c r="G51" s="50">
        <v>3.9</v>
      </c>
      <c r="H51" s="50">
        <v>9.8000000000000007</v>
      </c>
      <c r="I51" s="50">
        <v>25.8</v>
      </c>
      <c r="J51" s="50">
        <v>206</v>
      </c>
      <c r="K51" s="51">
        <v>1</v>
      </c>
      <c r="L51" s="50">
        <v>9.32</v>
      </c>
    </row>
    <row r="52" spans="1:12" ht="15" x14ac:dyDescent="0.2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320</v>
      </c>
      <c r="G55" s="21">
        <f t="shared" ref="G55" si="8">SUM(G48:G54)</f>
        <v>22.799999999999997</v>
      </c>
      <c r="H55" s="21">
        <f t="shared" ref="H55" si="9">SUM(H48:H54)</f>
        <v>24.6</v>
      </c>
      <c r="I55" s="21">
        <f t="shared" ref="I55" si="10">SUM(I48:I54)</f>
        <v>60.3</v>
      </c>
      <c r="J55" s="21">
        <f t="shared" ref="J55" si="11">SUM(J48:J54)</f>
        <v>559</v>
      </c>
      <c r="K55" s="27"/>
      <c r="L55" s="21">
        <f t="shared" ref="L55:L97" si="12">SUM(L48:L54)</f>
        <v>49.76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8" t="s">
        <v>51</v>
      </c>
      <c r="F56" s="50">
        <v>185</v>
      </c>
      <c r="G56" s="50">
        <v>2.8</v>
      </c>
      <c r="H56" s="50">
        <v>0.9</v>
      </c>
      <c r="I56" s="50">
        <v>38.9</v>
      </c>
      <c r="J56" s="50">
        <v>178</v>
      </c>
      <c r="K56" s="51"/>
      <c r="L56" s="50">
        <v>28.66</v>
      </c>
    </row>
    <row r="57" spans="1:12" ht="15" x14ac:dyDescent="0.25">
      <c r="A57" s="15"/>
      <c r="B57" s="16"/>
      <c r="C57" s="11"/>
      <c r="D57" s="6"/>
      <c r="E57" s="58" t="s">
        <v>72</v>
      </c>
      <c r="F57" s="50">
        <v>200</v>
      </c>
      <c r="G57" s="50">
        <v>0.8</v>
      </c>
      <c r="H57" s="50">
        <v>0.1</v>
      </c>
      <c r="I57" s="50">
        <v>31</v>
      </c>
      <c r="J57" s="50">
        <v>129</v>
      </c>
      <c r="K57" s="51">
        <v>349</v>
      </c>
      <c r="L57" s="50">
        <v>9.31</v>
      </c>
    </row>
    <row r="58" spans="1:12" ht="15" x14ac:dyDescent="0.25">
      <c r="A58" s="15"/>
      <c r="B58" s="16"/>
      <c r="C58" s="11"/>
      <c r="D58" s="6"/>
      <c r="E58" s="58" t="s">
        <v>52</v>
      </c>
      <c r="F58" s="50">
        <v>50</v>
      </c>
      <c r="G58" s="50">
        <v>3.8</v>
      </c>
      <c r="H58" s="50">
        <v>1.5</v>
      </c>
      <c r="I58" s="50">
        <v>25.7</v>
      </c>
      <c r="J58" s="50">
        <v>131</v>
      </c>
      <c r="K58" s="51"/>
      <c r="L58" s="50">
        <v>3.27</v>
      </c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435</v>
      </c>
      <c r="G59" s="21">
        <f t="shared" ref="G59" si="13">SUM(G56:G58)</f>
        <v>7.3999999999999995</v>
      </c>
      <c r="H59" s="21">
        <f t="shared" ref="H59" si="14">SUM(H56:H58)</f>
        <v>2.5</v>
      </c>
      <c r="I59" s="21">
        <f t="shared" ref="I59" si="15">SUM(I56:I58)</f>
        <v>95.600000000000009</v>
      </c>
      <c r="J59" s="21">
        <f t="shared" ref="J59" si="16">SUM(J56:J58)</f>
        <v>438</v>
      </c>
      <c r="K59" s="27"/>
      <c r="L59" s="21">
        <v>41.24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8" t="s">
        <v>69</v>
      </c>
      <c r="F60" s="50">
        <v>100</v>
      </c>
      <c r="G60" s="50">
        <v>1.1000000000000001</v>
      </c>
      <c r="H60" s="50">
        <v>0.2</v>
      </c>
      <c r="I60" s="50">
        <v>3.8</v>
      </c>
      <c r="J60" s="50">
        <v>24</v>
      </c>
      <c r="K60" s="51"/>
      <c r="L60" s="50">
        <v>2</v>
      </c>
    </row>
    <row r="61" spans="1:12" ht="15" x14ac:dyDescent="0.25">
      <c r="A61" s="15"/>
      <c r="B61" s="16"/>
      <c r="C61" s="11"/>
      <c r="D61" s="7" t="s">
        <v>27</v>
      </c>
      <c r="E61" s="58" t="s">
        <v>73</v>
      </c>
      <c r="F61" s="50">
        <v>300</v>
      </c>
      <c r="G61" s="50">
        <v>14.9</v>
      </c>
      <c r="H61" s="50">
        <v>16.100000000000001</v>
      </c>
      <c r="I61" s="50">
        <v>17.8</v>
      </c>
      <c r="J61" s="50">
        <v>281</v>
      </c>
      <c r="K61" s="51">
        <v>81</v>
      </c>
      <c r="L61" s="50">
        <v>29.47</v>
      </c>
    </row>
    <row r="62" spans="1:12" ht="15" x14ac:dyDescent="0.25">
      <c r="A62" s="15"/>
      <c r="B62" s="16"/>
      <c r="C62" s="11"/>
      <c r="D62" s="7" t="s">
        <v>28</v>
      </c>
      <c r="E62" s="58" t="s">
        <v>74</v>
      </c>
      <c r="F62" s="50">
        <v>70</v>
      </c>
      <c r="G62" s="50">
        <v>17.2</v>
      </c>
      <c r="H62" s="50">
        <v>17</v>
      </c>
      <c r="I62" s="50">
        <v>6.1</v>
      </c>
      <c r="J62" s="50">
        <v>246</v>
      </c>
      <c r="K62" s="51">
        <v>245</v>
      </c>
      <c r="L62" s="50">
        <v>48.08</v>
      </c>
    </row>
    <row r="63" spans="1:12" ht="15" x14ac:dyDescent="0.25">
      <c r="A63" s="15"/>
      <c r="B63" s="16"/>
      <c r="C63" s="11"/>
      <c r="D63" s="7" t="s">
        <v>29</v>
      </c>
      <c r="E63" s="58" t="s">
        <v>65</v>
      </c>
      <c r="F63" s="50">
        <v>170</v>
      </c>
      <c r="G63" s="50">
        <v>4</v>
      </c>
      <c r="H63" s="50">
        <v>6</v>
      </c>
      <c r="I63" s="50">
        <v>23.8</v>
      </c>
      <c r="J63" s="50">
        <v>166</v>
      </c>
      <c r="K63" s="51">
        <v>128</v>
      </c>
      <c r="L63" s="50">
        <v>10.81</v>
      </c>
    </row>
    <row r="64" spans="1:12" ht="15" x14ac:dyDescent="0.25">
      <c r="A64" s="15"/>
      <c r="B64" s="16"/>
      <c r="C64" s="11"/>
      <c r="D64" s="7" t="s">
        <v>30</v>
      </c>
      <c r="E64" s="58" t="s">
        <v>57</v>
      </c>
      <c r="F64" s="50">
        <v>200</v>
      </c>
      <c r="G64" s="50">
        <v>1</v>
      </c>
      <c r="H64" s="50">
        <v>0.2</v>
      </c>
      <c r="I64" s="50">
        <v>20.2</v>
      </c>
      <c r="J64" s="50">
        <v>86</v>
      </c>
      <c r="K64" s="51"/>
      <c r="L64" s="50">
        <v>11.33</v>
      </c>
    </row>
    <row r="65" spans="1:12" ht="15" x14ac:dyDescent="0.25">
      <c r="A65" s="15"/>
      <c r="B65" s="16"/>
      <c r="C65" s="11"/>
      <c r="D65" s="7" t="s">
        <v>31</v>
      </c>
      <c r="E65" s="58" t="s">
        <v>52</v>
      </c>
      <c r="F65" s="50">
        <v>50</v>
      </c>
      <c r="G65" s="50">
        <v>3.8</v>
      </c>
      <c r="H65" s="50">
        <v>1.5</v>
      </c>
      <c r="I65" s="50">
        <v>25.7</v>
      </c>
      <c r="J65" s="50">
        <v>131</v>
      </c>
      <c r="K65" s="51"/>
      <c r="L65" s="50">
        <v>3.27</v>
      </c>
    </row>
    <row r="66" spans="1:12" ht="15" x14ac:dyDescent="0.25">
      <c r="A66" s="15"/>
      <c r="B66" s="16"/>
      <c r="C66" s="11"/>
      <c r="D66" s="7" t="s">
        <v>32</v>
      </c>
      <c r="E66" s="58" t="s">
        <v>58</v>
      </c>
      <c r="F66" s="50">
        <v>60</v>
      </c>
      <c r="G66" s="50">
        <v>4</v>
      </c>
      <c r="H66" s="50">
        <v>0.5</v>
      </c>
      <c r="I66" s="50">
        <v>25.4</v>
      </c>
      <c r="J66" s="50">
        <v>122</v>
      </c>
      <c r="K66" s="51"/>
      <c r="L66" s="50">
        <v>2.4</v>
      </c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950</v>
      </c>
      <c r="G69" s="21">
        <f t="shared" ref="G69" si="17">SUM(G60:G68)</f>
        <v>46</v>
      </c>
      <c r="H69" s="21">
        <f t="shared" ref="H69" si="18">SUM(H60:H68)</f>
        <v>41.5</v>
      </c>
      <c r="I69" s="21">
        <f t="shared" ref="I69" si="19">SUM(I60:I68)</f>
        <v>122.80000000000001</v>
      </c>
      <c r="J69" s="21">
        <f t="shared" ref="J69" si="20">SUM(J60:J68)</f>
        <v>1056</v>
      </c>
      <c r="K69" s="27"/>
      <c r="L69" s="21">
        <v>107.36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8" t="s">
        <v>76</v>
      </c>
      <c r="F70" s="50">
        <v>70</v>
      </c>
      <c r="G70" s="50">
        <v>8.6999999999999993</v>
      </c>
      <c r="H70" s="50">
        <v>10.6</v>
      </c>
      <c r="I70" s="50">
        <v>45</v>
      </c>
      <c r="J70" s="50">
        <v>310</v>
      </c>
      <c r="K70" s="51">
        <v>430</v>
      </c>
      <c r="L70" s="50">
        <v>12.13</v>
      </c>
    </row>
    <row r="71" spans="1:12" ht="15" x14ac:dyDescent="0.25">
      <c r="A71" s="15"/>
      <c r="B71" s="16"/>
      <c r="C71" s="11"/>
      <c r="D71" s="12" t="s">
        <v>30</v>
      </c>
      <c r="E71" s="58" t="s">
        <v>77</v>
      </c>
      <c r="F71" s="50">
        <v>180</v>
      </c>
      <c r="G71" s="50">
        <v>5.2</v>
      </c>
      <c r="H71" s="50">
        <v>4.5</v>
      </c>
      <c r="I71" s="50">
        <v>12.2</v>
      </c>
      <c r="J71" s="50">
        <v>115</v>
      </c>
      <c r="K71" s="51">
        <v>435</v>
      </c>
      <c r="L71" s="50">
        <v>14.32</v>
      </c>
    </row>
    <row r="72" spans="1:12" ht="15" x14ac:dyDescent="0.25">
      <c r="A72" s="15"/>
      <c r="B72" s="16"/>
      <c r="C72" s="11"/>
      <c r="D72" s="6"/>
      <c r="E72" s="58" t="s">
        <v>63</v>
      </c>
      <c r="F72" s="50">
        <v>50</v>
      </c>
      <c r="G72" s="50">
        <v>3.7</v>
      </c>
      <c r="H72" s="50">
        <v>4.7</v>
      </c>
      <c r="I72" s="50">
        <v>36.6</v>
      </c>
      <c r="J72" s="50">
        <v>204</v>
      </c>
      <c r="K72" s="51"/>
      <c r="L72" s="50">
        <v>9.32</v>
      </c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300</v>
      </c>
      <c r="G74" s="21">
        <f t="shared" ref="G74" si="21">SUM(G70:G73)</f>
        <v>17.599999999999998</v>
      </c>
      <c r="H74" s="21">
        <f t="shared" ref="H74" si="22">SUM(H70:H73)</f>
        <v>19.8</v>
      </c>
      <c r="I74" s="21">
        <f t="shared" ref="I74" si="23">SUM(I70:I73)</f>
        <v>93.800000000000011</v>
      </c>
      <c r="J74" s="21">
        <f t="shared" ref="J74" si="24">SUM(J70:J73)</f>
        <v>629</v>
      </c>
      <c r="K74" s="27"/>
      <c r="L74" s="21">
        <v>35.770000000000003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8" t="s">
        <v>78</v>
      </c>
      <c r="F75" s="50">
        <v>75</v>
      </c>
      <c r="G75" s="50">
        <v>11.5</v>
      </c>
      <c r="H75" s="50">
        <v>3.6</v>
      </c>
      <c r="I75" s="50"/>
      <c r="J75" s="50">
        <v>79</v>
      </c>
      <c r="K75" s="51">
        <v>230</v>
      </c>
      <c r="L75" s="50">
        <v>23.6</v>
      </c>
    </row>
    <row r="76" spans="1:12" ht="15" x14ac:dyDescent="0.25">
      <c r="A76" s="15"/>
      <c r="B76" s="16"/>
      <c r="C76" s="11"/>
      <c r="D76" s="7" t="s">
        <v>29</v>
      </c>
      <c r="E76" s="58" t="s">
        <v>56</v>
      </c>
      <c r="F76" s="50">
        <v>90</v>
      </c>
      <c r="G76" s="50">
        <v>2.1</v>
      </c>
      <c r="H76" s="50">
        <v>8.4</v>
      </c>
      <c r="I76" s="50">
        <v>21.6</v>
      </c>
      <c r="J76" s="50">
        <v>170</v>
      </c>
      <c r="K76" s="51">
        <v>304</v>
      </c>
      <c r="L76" s="50">
        <v>9.09</v>
      </c>
    </row>
    <row r="77" spans="1:12" ht="15" x14ac:dyDescent="0.25">
      <c r="A77" s="15"/>
      <c r="B77" s="16"/>
      <c r="C77" s="11"/>
      <c r="D77" s="7" t="s">
        <v>30</v>
      </c>
      <c r="E77" s="58" t="s">
        <v>79</v>
      </c>
      <c r="F77" s="50">
        <v>200</v>
      </c>
      <c r="G77" s="50"/>
      <c r="H77" s="50"/>
      <c r="I77" s="50">
        <v>19.3</v>
      </c>
      <c r="J77" s="50">
        <v>77</v>
      </c>
      <c r="K77" s="51">
        <v>411</v>
      </c>
      <c r="L77" s="50">
        <v>4.08</v>
      </c>
    </row>
    <row r="78" spans="1:12" ht="15" x14ac:dyDescent="0.25">
      <c r="A78" s="15"/>
      <c r="B78" s="16"/>
      <c r="C78" s="11"/>
      <c r="D78" s="7" t="s">
        <v>22</v>
      </c>
      <c r="E78" s="58" t="s">
        <v>58</v>
      </c>
      <c r="F78" s="50">
        <v>60</v>
      </c>
      <c r="G78" s="50">
        <v>47</v>
      </c>
      <c r="H78" s="50">
        <v>0.5</v>
      </c>
      <c r="I78" s="50">
        <v>25.4</v>
      </c>
      <c r="J78" s="50">
        <v>122</v>
      </c>
      <c r="K78" s="51"/>
      <c r="L78" s="50">
        <v>2.4</v>
      </c>
    </row>
    <row r="79" spans="1:12" ht="15" x14ac:dyDescent="0.25">
      <c r="A79" s="15"/>
      <c r="B79" s="16"/>
      <c r="C79" s="11"/>
      <c r="D79" s="6"/>
      <c r="E79" s="58" t="s">
        <v>67</v>
      </c>
      <c r="F79" s="59" t="s">
        <v>68</v>
      </c>
      <c r="G79" s="50">
        <v>7.4</v>
      </c>
      <c r="H79" s="50">
        <v>14.2</v>
      </c>
      <c r="I79" s="50">
        <v>25.8</v>
      </c>
      <c r="J79" s="50">
        <v>260</v>
      </c>
      <c r="K79" s="51">
        <v>3</v>
      </c>
      <c r="L79" s="50">
        <v>17.75</v>
      </c>
    </row>
    <row r="80" spans="1:12" ht="15" x14ac:dyDescent="0.25">
      <c r="A80" s="15"/>
      <c r="B80" s="16"/>
      <c r="C80" s="11"/>
      <c r="D80" s="6"/>
      <c r="E80" s="58" t="s">
        <v>80</v>
      </c>
      <c r="F80" s="50">
        <v>30</v>
      </c>
      <c r="G80" s="50">
        <v>0.5</v>
      </c>
      <c r="H80" s="50">
        <v>2.1</v>
      </c>
      <c r="I80" s="50">
        <v>1.8</v>
      </c>
      <c r="J80" s="50">
        <v>28</v>
      </c>
      <c r="K80" s="51"/>
      <c r="L80" s="50">
        <v>5.72</v>
      </c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455</v>
      </c>
      <c r="G81" s="21">
        <f t="shared" ref="G81" si="25">SUM(G75:G80)</f>
        <v>68.5</v>
      </c>
      <c r="H81" s="21">
        <f t="shared" ref="H81" si="26">SUM(H75:H80)</f>
        <v>28.8</v>
      </c>
      <c r="I81" s="21">
        <f t="shared" ref="I81" si="27">SUM(I75:I80)</f>
        <v>93.9</v>
      </c>
      <c r="J81" s="21">
        <f t="shared" ref="J81" si="28">SUM(J75:J80)</f>
        <v>736</v>
      </c>
      <c r="K81" s="27"/>
      <c r="L81" s="21">
        <v>62.64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15"/>
      <c r="B83" s="16"/>
      <c r="C83" s="11"/>
      <c r="D83" s="12" t="s">
        <v>34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2460</v>
      </c>
      <c r="G89" s="34">
        <f t="shared" ref="G89" si="33">G55+G59+G69+G74+G81+G88</f>
        <v>162.29999999999998</v>
      </c>
      <c r="H89" s="34">
        <f t="shared" ref="H89" si="34">H55+H59+H69+H74+H81+H88</f>
        <v>117.19999999999999</v>
      </c>
      <c r="I89" s="34">
        <f t="shared" ref="I89" si="35">I55+I59+I69+I74+I81+I88</f>
        <v>466.40000000000009</v>
      </c>
      <c r="J89" s="34">
        <f t="shared" ref="J89" si="36">J55+J59+J69+J74+J81+J88</f>
        <v>3418</v>
      </c>
      <c r="K89" s="35"/>
      <c r="L89" s="34">
        <f t="shared" ref="L89" si="37">L55+L59+L69+L74+L81+L88</f>
        <v>296.77000000000004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57" t="s">
        <v>81</v>
      </c>
      <c r="F90" s="47">
        <v>100</v>
      </c>
      <c r="G90" s="47">
        <v>13.6</v>
      </c>
      <c r="H90" s="47">
        <v>18.899999999999999</v>
      </c>
      <c r="I90" s="47">
        <v>3.2</v>
      </c>
      <c r="J90" s="47">
        <v>238</v>
      </c>
      <c r="K90" s="48">
        <v>211</v>
      </c>
      <c r="L90" s="47">
        <v>27.98</v>
      </c>
    </row>
    <row r="91" spans="1:12" ht="15" x14ac:dyDescent="0.25">
      <c r="A91" s="25"/>
      <c r="B91" s="16"/>
      <c r="C91" s="11"/>
      <c r="D91" s="6"/>
      <c r="E91" s="49"/>
      <c r="F91" s="50"/>
      <c r="G91" s="50"/>
      <c r="H91" s="50"/>
      <c r="I91" s="50"/>
      <c r="J91" s="50"/>
      <c r="K91" s="51"/>
      <c r="L91" s="50"/>
    </row>
    <row r="92" spans="1:12" ht="15" x14ac:dyDescent="0.25">
      <c r="A92" s="25"/>
      <c r="B92" s="16"/>
      <c r="C92" s="11"/>
      <c r="D92" s="7" t="s">
        <v>21</v>
      </c>
      <c r="E92" s="58" t="s">
        <v>82</v>
      </c>
      <c r="F92" s="50">
        <v>200</v>
      </c>
      <c r="G92" s="50">
        <v>5.8</v>
      </c>
      <c r="H92" s="50">
        <v>6.1</v>
      </c>
      <c r="I92" s="50">
        <v>18.2</v>
      </c>
      <c r="J92" s="50">
        <v>153</v>
      </c>
      <c r="K92" s="51">
        <v>382</v>
      </c>
      <c r="L92" s="50">
        <v>14.52</v>
      </c>
    </row>
    <row r="93" spans="1:12" ht="15" x14ac:dyDescent="0.25">
      <c r="A93" s="25"/>
      <c r="B93" s="16"/>
      <c r="C93" s="11"/>
      <c r="D93" s="7" t="s">
        <v>22</v>
      </c>
      <c r="E93" s="58" t="s">
        <v>49</v>
      </c>
      <c r="F93" s="50">
        <v>50</v>
      </c>
      <c r="G93" s="50">
        <v>3.9</v>
      </c>
      <c r="H93" s="50">
        <v>9.8000000000000007</v>
      </c>
      <c r="I93" s="50">
        <v>25.8</v>
      </c>
      <c r="J93" s="50">
        <v>206</v>
      </c>
      <c r="K93" s="51">
        <v>1</v>
      </c>
      <c r="L93" s="50">
        <v>9.3000000000000007</v>
      </c>
    </row>
    <row r="94" spans="1:12" ht="15" x14ac:dyDescent="0.2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350</v>
      </c>
      <c r="G97" s="21">
        <f t="shared" ref="G97" si="38">SUM(G90:G96)</f>
        <v>23.299999999999997</v>
      </c>
      <c r="H97" s="21">
        <f t="shared" ref="H97" si="39">SUM(H90:H96)</f>
        <v>34.799999999999997</v>
      </c>
      <c r="I97" s="21">
        <f t="shared" ref="I97" si="40">SUM(I90:I96)</f>
        <v>47.2</v>
      </c>
      <c r="J97" s="21">
        <f t="shared" ref="J97" si="41">SUM(J90:J96)</f>
        <v>597</v>
      </c>
      <c r="K97" s="27"/>
      <c r="L97" s="21">
        <f t="shared" si="12"/>
        <v>51.8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8" t="s">
        <v>83</v>
      </c>
      <c r="F98" s="50">
        <v>185</v>
      </c>
      <c r="G98" s="50">
        <v>0.7</v>
      </c>
      <c r="H98" s="50">
        <v>0.7</v>
      </c>
      <c r="I98" s="50">
        <v>18.100000000000001</v>
      </c>
      <c r="J98" s="50">
        <v>87</v>
      </c>
      <c r="K98" s="51"/>
      <c r="L98" s="50">
        <v>17.579999999999998</v>
      </c>
    </row>
    <row r="99" spans="1:12" ht="15" x14ac:dyDescent="0.25">
      <c r="A99" s="25"/>
      <c r="B99" s="16"/>
      <c r="C99" s="11"/>
      <c r="D99" s="6"/>
      <c r="E99" s="58" t="s">
        <v>52</v>
      </c>
      <c r="F99" s="50">
        <v>50</v>
      </c>
      <c r="G99" s="50">
        <v>3.8</v>
      </c>
      <c r="H99" s="50">
        <v>1.5</v>
      </c>
      <c r="I99" s="50">
        <v>25.7</v>
      </c>
      <c r="J99" s="50">
        <v>131</v>
      </c>
      <c r="K99" s="51"/>
      <c r="L99" s="50">
        <v>3.27</v>
      </c>
    </row>
    <row r="100" spans="1:12" ht="15" x14ac:dyDescent="0.25">
      <c r="A100" s="25"/>
      <c r="B100" s="16"/>
      <c r="C100" s="11"/>
      <c r="D100" s="6"/>
      <c r="E100" s="58" t="s">
        <v>63</v>
      </c>
      <c r="F100" s="50">
        <v>50</v>
      </c>
      <c r="G100" s="50">
        <v>3.7</v>
      </c>
      <c r="H100" s="50">
        <v>4.7</v>
      </c>
      <c r="I100" s="50">
        <v>36.6</v>
      </c>
      <c r="J100" s="50">
        <v>204</v>
      </c>
      <c r="K100" s="51"/>
      <c r="L100" s="50">
        <v>9.32</v>
      </c>
    </row>
    <row r="101" spans="1:12" ht="15" x14ac:dyDescent="0.25">
      <c r="A101" s="25"/>
      <c r="B101" s="16"/>
      <c r="C101" s="11"/>
      <c r="D101" s="6"/>
      <c r="E101" s="58" t="s">
        <v>72</v>
      </c>
      <c r="F101" s="50">
        <v>200</v>
      </c>
      <c r="G101" s="50">
        <v>0.8</v>
      </c>
      <c r="H101" s="50">
        <v>0.1</v>
      </c>
      <c r="I101" s="50">
        <v>31</v>
      </c>
      <c r="J101" s="50">
        <v>129</v>
      </c>
      <c r="K101" s="51">
        <v>349</v>
      </c>
      <c r="L101" s="50">
        <v>9.31</v>
      </c>
    </row>
    <row r="102" spans="1:12" ht="15" x14ac:dyDescent="0.25">
      <c r="A102" s="26"/>
      <c r="B102" s="18"/>
      <c r="C102" s="8"/>
      <c r="D102" s="19" t="s">
        <v>38</v>
      </c>
      <c r="E102" s="9"/>
      <c r="F102" s="21">
        <f>SUM(F98:F101)</f>
        <v>485</v>
      </c>
      <c r="G102" s="21">
        <f t="shared" ref="G102" si="42">SUM(G98:G101)</f>
        <v>9</v>
      </c>
      <c r="H102" s="21">
        <f t="shared" ref="H102" si="43">SUM(H98:H101)</f>
        <v>7</v>
      </c>
      <c r="I102" s="21">
        <f t="shared" ref="I102" si="44">SUM(I98:I101)</f>
        <v>111.4</v>
      </c>
      <c r="J102" s="21">
        <f t="shared" ref="J102" si="45">SUM(J98:J101)</f>
        <v>551</v>
      </c>
      <c r="K102" s="27"/>
      <c r="L102" s="21">
        <v>39.479999999999997</v>
      </c>
    </row>
    <row r="103" spans="1:12" ht="15" x14ac:dyDescent="0.25">
      <c r="A103" s="28">
        <f>A90</f>
        <v>1</v>
      </c>
      <c r="B103" s="14">
        <f>B90</f>
        <v>3</v>
      </c>
      <c r="C103" s="10" t="s">
        <v>25</v>
      </c>
      <c r="D103" s="7" t="s">
        <v>26</v>
      </c>
      <c r="E103" s="58" t="s">
        <v>84</v>
      </c>
      <c r="F103" s="50">
        <v>120</v>
      </c>
      <c r="G103" s="50">
        <v>2.2999999999999998</v>
      </c>
      <c r="H103" s="50">
        <v>3</v>
      </c>
      <c r="I103" s="50">
        <v>7.3</v>
      </c>
      <c r="J103" s="50">
        <v>67</v>
      </c>
      <c r="K103" s="51"/>
      <c r="L103" s="50">
        <v>8.31</v>
      </c>
    </row>
    <row r="104" spans="1:12" ht="15" x14ac:dyDescent="0.25">
      <c r="A104" s="25"/>
      <c r="B104" s="16"/>
      <c r="C104" s="11"/>
      <c r="D104" s="7" t="s">
        <v>27</v>
      </c>
      <c r="E104" s="58" t="s">
        <v>85</v>
      </c>
      <c r="F104" s="59" t="s">
        <v>86</v>
      </c>
      <c r="G104" s="50">
        <v>13.6</v>
      </c>
      <c r="H104" s="50">
        <v>15.3</v>
      </c>
      <c r="I104" s="50">
        <v>18</v>
      </c>
      <c r="J104" s="50">
        <v>266</v>
      </c>
      <c r="K104" s="51">
        <v>117</v>
      </c>
      <c r="L104" s="50">
        <v>35.17</v>
      </c>
    </row>
    <row r="105" spans="1:12" ht="15" x14ac:dyDescent="0.25">
      <c r="A105" s="25"/>
      <c r="B105" s="16"/>
      <c r="C105" s="11"/>
      <c r="D105" s="7" t="s">
        <v>28</v>
      </c>
      <c r="E105" s="58" t="s">
        <v>64</v>
      </c>
      <c r="F105" s="50">
        <v>75</v>
      </c>
      <c r="G105" s="50">
        <v>11.5</v>
      </c>
      <c r="H105" s="50">
        <v>0.7</v>
      </c>
      <c r="I105" s="50"/>
      <c r="J105" s="50">
        <v>52</v>
      </c>
      <c r="K105" s="51">
        <v>226</v>
      </c>
      <c r="L105" s="50">
        <v>23.25</v>
      </c>
    </row>
    <row r="106" spans="1:12" ht="15" x14ac:dyDescent="0.25">
      <c r="A106" s="25"/>
      <c r="B106" s="16"/>
      <c r="C106" s="11"/>
      <c r="D106" s="7" t="s">
        <v>29</v>
      </c>
      <c r="E106" s="58" t="s">
        <v>65</v>
      </c>
      <c r="F106" s="50">
        <v>170</v>
      </c>
      <c r="G106" s="50">
        <v>4</v>
      </c>
      <c r="H106" s="50">
        <v>6</v>
      </c>
      <c r="I106" s="50">
        <v>23.8</v>
      </c>
      <c r="J106" s="50">
        <v>166</v>
      </c>
      <c r="K106" s="51">
        <v>128</v>
      </c>
      <c r="L106" s="50">
        <v>10.8</v>
      </c>
    </row>
    <row r="107" spans="1:12" ht="15" x14ac:dyDescent="0.25">
      <c r="A107" s="25"/>
      <c r="B107" s="16"/>
      <c r="C107" s="11"/>
      <c r="D107" s="7" t="s">
        <v>30</v>
      </c>
      <c r="E107" s="58" t="s">
        <v>57</v>
      </c>
      <c r="F107" s="50">
        <v>200</v>
      </c>
      <c r="G107" s="50">
        <v>1</v>
      </c>
      <c r="H107" s="50">
        <v>0.2</v>
      </c>
      <c r="I107" s="50">
        <v>20.2</v>
      </c>
      <c r="J107" s="50">
        <v>86</v>
      </c>
      <c r="K107" s="51"/>
      <c r="L107" s="50">
        <v>11.33</v>
      </c>
    </row>
    <row r="108" spans="1:12" ht="15" x14ac:dyDescent="0.25">
      <c r="A108" s="25"/>
      <c r="B108" s="16"/>
      <c r="C108" s="11"/>
      <c r="D108" s="7" t="s">
        <v>31</v>
      </c>
      <c r="E108" s="58" t="s">
        <v>52</v>
      </c>
      <c r="F108" s="50">
        <v>50</v>
      </c>
      <c r="G108" s="50">
        <v>3.8</v>
      </c>
      <c r="H108" s="50">
        <v>1.5</v>
      </c>
      <c r="I108" s="50">
        <v>25.7</v>
      </c>
      <c r="J108" s="50">
        <v>131</v>
      </c>
      <c r="K108" s="51"/>
      <c r="L108" s="50">
        <v>3.27</v>
      </c>
    </row>
    <row r="109" spans="1:12" ht="15" x14ac:dyDescent="0.25">
      <c r="A109" s="25"/>
      <c r="B109" s="16"/>
      <c r="C109" s="11"/>
      <c r="D109" s="7" t="s">
        <v>32</v>
      </c>
      <c r="E109" s="58" t="s">
        <v>58</v>
      </c>
      <c r="F109" s="50">
        <v>60</v>
      </c>
      <c r="G109" s="50">
        <v>4</v>
      </c>
      <c r="H109" s="50">
        <v>0.5</v>
      </c>
      <c r="I109" s="50">
        <v>25.4</v>
      </c>
      <c r="J109" s="50">
        <v>122</v>
      </c>
      <c r="K109" s="51"/>
      <c r="L109" s="50">
        <v>2.4</v>
      </c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5"/>
      <c r="B111" s="16"/>
      <c r="C111" s="11"/>
      <c r="D111" s="6"/>
      <c r="E111" s="49"/>
      <c r="F111" s="50"/>
      <c r="G111" s="50"/>
      <c r="H111" s="50"/>
      <c r="I111" s="50"/>
      <c r="J111" s="50"/>
      <c r="K111" s="51"/>
      <c r="L111" s="50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SUM(F103:F111)</f>
        <v>675</v>
      </c>
      <c r="G112" s="21">
        <f t="shared" ref="G112" si="46">SUM(G103:G111)</f>
        <v>40.199999999999996</v>
      </c>
      <c r="H112" s="21">
        <f t="shared" ref="H112" si="47">SUM(H103:H111)</f>
        <v>27.2</v>
      </c>
      <c r="I112" s="21">
        <f t="shared" ref="I112" si="48">SUM(I103:I111)</f>
        <v>120.4</v>
      </c>
      <c r="J112" s="21">
        <f t="shared" ref="J112" si="49">SUM(J103:J111)</f>
        <v>890</v>
      </c>
      <c r="K112" s="27"/>
      <c r="L112" s="21">
        <v>94.53</v>
      </c>
    </row>
    <row r="113" spans="1:12" ht="15" x14ac:dyDescent="0.25">
      <c r="A113" s="28">
        <f>A90</f>
        <v>1</v>
      </c>
      <c r="B113" s="14">
        <f>B90</f>
        <v>3</v>
      </c>
      <c r="C113" s="10" t="s">
        <v>33</v>
      </c>
      <c r="D113" s="12" t="s">
        <v>34</v>
      </c>
      <c r="E113" s="58" t="s">
        <v>61</v>
      </c>
      <c r="F113" s="50">
        <v>70</v>
      </c>
      <c r="G113" s="50">
        <v>17.8</v>
      </c>
      <c r="H113" s="50">
        <v>11.7</v>
      </c>
      <c r="I113" s="50">
        <v>32.200000000000003</v>
      </c>
      <c r="J113" s="50">
        <v>309</v>
      </c>
      <c r="K113" s="51">
        <v>219</v>
      </c>
      <c r="L113" s="50">
        <v>31.1</v>
      </c>
    </row>
    <row r="114" spans="1:12" ht="15" x14ac:dyDescent="0.25">
      <c r="A114" s="25"/>
      <c r="B114" s="16"/>
      <c r="C114" s="11"/>
      <c r="D114" s="12" t="s">
        <v>30</v>
      </c>
      <c r="E114" s="58" t="s">
        <v>87</v>
      </c>
      <c r="F114" s="50">
        <v>180</v>
      </c>
      <c r="G114" s="50">
        <v>5</v>
      </c>
      <c r="H114" s="50">
        <v>4.4000000000000004</v>
      </c>
      <c r="I114" s="50">
        <v>7.4</v>
      </c>
      <c r="J114" s="50">
        <v>94</v>
      </c>
      <c r="K114" s="51"/>
      <c r="L114" s="50">
        <v>16.260000000000002</v>
      </c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5"/>
      <c r="B116" s="16"/>
      <c r="C116" s="11"/>
      <c r="D116" s="6"/>
      <c r="E116" s="49"/>
      <c r="F116" s="50"/>
      <c r="G116" s="50"/>
      <c r="H116" s="50"/>
      <c r="I116" s="50"/>
      <c r="J116" s="50"/>
      <c r="K116" s="51"/>
      <c r="L116" s="50"/>
    </row>
    <row r="117" spans="1:12" ht="15" x14ac:dyDescent="0.25">
      <c r="A117" s="26"/>
      <c r="B117" s="18"/>
      <c r="C117" s="8"/>
      <c r="D117" s="19" t="s">
        <v>38</v>
      </c>
      <c r="E117" s="9"/>
      <c r="F117" s="21">
        <f>SUM(F113:F116)</f>
        <v>250</v>
      </c>
      <c r="G117" s="21">
        <f t="shared" ref="G117" si="50">SUM(G113:G116)</f>
        <v>22.8</v>
      </c>
      <c r="H117" s="21">
        <f t="shared" ref="H117" si="51">SUM(H113:H116)</f>
        <v>16.100000000000001</v>
      </c>
      <c r="I117" s="21">
        <f t="shared" ref="I117" si="52">SUM(I113:I116)</f>
        <v>39.6</v>
      </c>
      <c r="J117" s="21">
        <f t="shared" ref="J117" si="53">SUM(J113:J116)</f>
        <v>403</v>
      </c>
      <c r="K117" s="27"/>
      <c r="L117" s="21">
        <v>47.36</v>
      </c>
    </row>
    <row r="118" spans="1:12" ht="15" x14ac:dyDescent="0.25">
      <c r="A118" s="28">
        <f>A90</f>
        <v>1</v>
      </c>
      <c r="B118" s="14">
        <f>B90</f>
        <v>3</v>
      </c>
      <c r="C118" s="10" t="s">
        <v>35</v>
      </c>
      <c r="D118" s="7" t="s">
        <v>20</v>
      </c>
      <c r="E118" s="58" t="s">
        <v>88</v>
      </c>
      <c r="F118" s="50">
        <v>60</v>
      </c>
      <c r="G118" s="50">
        <v>10.4</v>
      </c>
      <c r="H118" s="50">
        <v>11.9</v>
      </c>
      <c r="I118" s="50">
        <v>5.3</v>
      </c>
      <c r="J118" s="50">
        <v>172</v>
      </c>
      <c r="K118" s="51">
        <v>264</v>
      </c>
      <c r="L118" s="50">
        <v>60</v>
      </c>
    </row>
    <row r="119" spans="1:12" ht="15" x14ac:dyDescent="0.25">
      <c r="A119" s="25"/>
      <c r="B119" s="16"/>
      <c r="C119" s="11"/>
      <c r="D119" s="7" t="s">
        <v>29</v>
      </c>
      <c r="E119" s="58" t="s">
        <v>89</v>
      </c>
      <c r="F119" s="50">
        <v>100</v>
      </c>
      <c r="G119" s="50">
        <v>4.5</v>
      </c>
      <c r="H119" s="50">
        <v>4.5</v>
      </c>
      <c r="I119" s="50">
        <v>28.7</v>
      </c>
      <c r="J119" s="50">
        <v>174</v>
      </c>
      <c r="K119" s="51">
        <v>331</v>
      </c>
      <c r="L119" s="50">
        <v>5.34</v>
      </c>
    </row>
    <row r="120" spans="1:12" ht="15" x14ac:dyDescent="0.25">
      <c r="A120" s="25"/>
      <c r="B120" s="16"/>
      <c r="C120" s="11"/>
      <c r="D120" s="7" t="s">
        <v>30</v>
      </c>
      <c r="E120" s="58" t="s">
        <v>66</v>
      </c>
      <c r="F120" s="50">
        <v>200</v>
      </c>
      <c r="G120" s="50">
        <v>0.4</v>
      </c>
      <c r="H120" s="50"/>
      <c r="I120" s="50">
        <v>10.5</v>
      </c>
      <c r="J120" s="50">
        <v>44</v>
      </c>
      <c r="K120" s="51">
        <v>430</v>
      </c>
      <c r="L120" s="50">
        <v>2.37</v>
      </c>
    </row>
    <row r="121" spans="1:12" ht="15" x14ac:dyDescent="0.25">
      <c r="A121" s="25"/>
      <c r="B121" s="16"/>
      <c r="C121" s="11"/>
      <c r="D121" s="7" t="s">
        <v>22</v>
      </c>
      <c r="E121" s="58" t="s">
        <v>58</v>
      </c>
      <c r="F121" s="50">
        <v>60</v>
      </c>
      <c r="G121" s="50">
        <v>4</v>
      </c>
      <c r="H121" s="50">
        <v>0.5</v>
      </c>
      <c r="I121" s="50">
        <v>25.4</v>
      </c>
      <c r="J121" s="50">
        <v>122</v>
      </c>
      <c r="K121" s="51"/>
      <c r="L121" s="50">
        <v>2.4</v>
      </c>
    </row>
    <row r="122" spans="1:12" ht="15" x14ac:dyDescent="0.25">
      <c r="A122" s="25"/>
      <c r="B122" s="16"/>
      <c r="C122" s="11"/>
      <c r="D122" s="6"/>
      <c r="E122" s="58" t="s">
        <v>49</v>
      </c>
      <c r="F122" s="50">
        <v>50</v>
      </c>
      <c r="G122" s="50">
        <v>3.9</v>
      </c>
      <c r="H122" s="50">
        <v>9.8000000000000007</v>
      </c>
      <c r="I122" s="50">
        <v>25.8</v>
      </c>
      <c r="J122" s="50">
        <v>206</v>
      </c>
      <c r="K122" s="51">
        <v>1</v>
      </c>
      <c r="L122" s="50">
        <v>9.3000000000000007</v>
      </c>
    </row>
    <row r="123" spans="1:12" ht="15" x14ac:dyDescent="0.25">
      <c r="A123" s="25"/>
      <c r="B123" s="16"/>
      <c r="C123" s="11"/>
      <c r="D123" s="6"/>
      <c r="E123" s="58" t="s">
        <v>69</v>
      </c>
      <c r="F123" s="50">
        <v>100</v>
      </c>
      <c r="G123" s="50">
        <v>1.1000000000000001</v>
      </c>
      <c r="H123" s="50">
        <v>0.2</v>
      </c>
      <c r="I123" s="50">
        <v>3.8</v>
      </c>
      <c r="J123" s="50">
        <v>24</v>
      </c>
      <c r="K123" s="51"/>
      <c r="L123" s="50">
        <v>2</v>
      </c>
    </row>
    <row r="124" spans="1:12" ht="15" x14ac:dyDescent="0.25">
      <c r="A124" s="26"/>
      <c r="B124" s="18"/>
      <c r="C124" s="8"/>
      <c r="D124" s="19" t="s">
        <v>38</v>
      </c>
      <c r="E124" s="9"/>
      <c r="F124" s="21">
        <f>SUM(F118:F123)</f>
        <v>570</v>
      </c>
      <c r="G124" s="21">
        <f t="shared" ref="G124" si="54">SUM(G118:G123)</f>
        <v>24.3</v>
      </c>
      <c r="H124" s="21">
        <f t="shared" ref="H124" si="55">SUM(H118:H123)</f>
        <v>26.9</v>
      </c>
      <c r="I124" s="21">
        <f t="shared" ref="I124" si="56">SUM(I118:I123)</f>
        <v>99.5</v>
      </c>
      <c r="J124" s="21">
        <f t="shared" ref="J124" si="57">SUM(J118:J123)</f>
        <v>742</v>
      </c>
      <c r="K124" s="27"/>
      <c r="L124" s="21">
        <v>50.78</v>
      </c>
    </row>
    <row r="125" spans="1:12" ht="15" x14ac:dyDescent="0.25">
      <c r="A125" s="28">
        <f>A90</f>
        <v>1</v>
      </c>
      <c r="B125" s="14">
        <f>B90</f>
        <v>3</v>
      </c>
      <c r="C125" s="10" t="s">
        <v>36</v>
      </c>
      <c r="D125" s="12" t="s">
        <v>37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34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30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12" t="s">
        <v>23</v>
      </c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5"/>
      <c r="B130" s="16"/>
      <c r="C130" s="11"/>
      <c r="D130" s="6"/>
      <c r="E130" s="49"/>
      <c r="F130" s="50"/>
      <c r="G130" s="50"/>
      <c r="H130" s="50"/>
      <c r="I130" s="50"/>
      <c r="J130" s="50"/>
      <c r="K130" s="51"/>
      <c r="L130" s="50"/>
    </row>
    <row r="131" spans="1:12" ht="15" x14ac:dyDescent="0.25">
      <c r="A131" s="26"/>
      <c r="B131" s="18"/>
      <c r="C131" s="8"/>
      <c r="D131" s="20" t="s">
        <v>38</v>
      </c>
      <c r="E131" s="9"/>
      <c r="F131" s="21">
        <f>SUM(F125:F130)</f>
        <v>0</v>
      </c>
      <c r="G131" s="21">
        <f t="shared" ref="G131" si="58">SUM(G125:G130)</f>
        <v>0</v>
      </c>
      <c r="H131" s="21">
        <f t="shared" ref="H131" si="59">SUM(H125:H130)</f>
        <v>0</v>
      </c>
      <c r="I131" s="21">
        <f t="shared" ref="I131" si="60">SUM(I125:I130)</f>
        <v>0</v>
      </c>
      <c r="J131" s="21">
        <f t="shared" ref="J131" si="61">SUM(J125:J130)</f>
        <v>0</v>
      </c>
      <c r="K131" s="27"/>
      <c r="L131" s="21">
        <v>0</v>
      </c>
    </row>
    <row r="132" spans="1:12" ht="15.75" customHeight="1" x14ac:dyDescent="0.2">
      <c r="A132" s="31">
        <f>A90</f>
        <v>1</v>
      </c>
      <c r="B132" s="32">
        <f>B90</f>
        <v>3</v>
      </c>
      <c r="C132" s="64" t="s">
        <v>4</v>
      </c>
      <c r="D132" s="65"/>
      <c r="E132" s="33"/>
      <c r="F132" s="34">
        <f>F97+F102+F112+F117+F124+F131</f>
        <v>2330</v>
      </c>
      <c r="G132" s="34">
        <f t="shared" ref="G132" si="62">G97+G102+G112+G117+G124+G131</f>
        <v>119.6</v>
      </c>
      <c r="H132" s="34">
        <f t="shared" ref="H132" si="63">H97+H102+H112+H117+H124+H131</f>
        <v>112</v>
      </c>
      <c r="I132" s="34">
        <f t="shared" ref="I132" si="64">I97+I102+I112+I117+I124+I131</f>
        <v>418.1</v>
      </c>
      <c r="J132" s="34">
        <f t="shared" ref="J132" si="65">J97+J102+J112+J117+J124+J131</f>
        <v>3183</v>
      </c>
      <c r="K132" s="35"/>
      <c r="L132" s="34">
        <f t="shared" ref="L132" si="66">L97+L102+L112+L117+L124+L131</f>
        <v>283.95000000000005</v>
      </c>
    </row>
    <row r="133" spans="1:12" ht="25.5" x14ac:dyDescent="0.25">
      <c r="A133" s="22">
        <v>1</v>
      </c>
      <c r="B133" s="23">
        <v>4</v>
      </c>
      <c r="C133" s="24" t="s">
        <v>19</v>
      </c>
      <c r="D133" s="5" t="s">
        <v>20</v>
      </c>
      <c r="E133" s="46" t="s">
        <v>90</v>
      </c>
      <c r="F133" s="47">
        <v>220</v>
      </c>
      <c r="G133" s="47">
        <v>8.8000000000000007</v>
      </c>
      <c r="H133" s="47">
        <v>15.5</v>
      </c>
      <c r="I133" s="47">
        <v>39.1</v>
      </c>
      <c r="J133" s="47">
        <v>332</v>
      </c>
      <c r="K133" s="48">
        <v>173</v>
      </c>
      <c r="L133" s="47">
        <v>22.06</v>
      </c>
    </row>
    <row r="134" spans="1:12" ht="15" x14ac:dyDescent="0.25">
      <c r="A134" s="25"/>
      <c r="B134" s="16"/>
      <c r="C134" s="11"/>
      <c r="D134" s="6"/>
      <c r="E134" s="49"/>
      <c r="F134" s="50"/>
      <c r="G134" s="50"/>
      <c r="H134" s="50"/>
      <c r="I134" s="50"/>
      <c r="J134" s="50"/>
      <c r="K134" s="51"/>
      <c r="L134" s="50"/>
    </row>
    <row r="135" spans="1:12" ht="15" x14ac:dyDescent="0.25">
      <c r="A135" s="25"/>
      <c r="B135" s="16"/>
      <c r="C135" s="11"/>
      <c r="D135" s="7" t="s">
        <v>21</v>
      </c>
      <c r="E135" s="49" t="s">
        <v>91</v>
      </c>
      <c r="F135" s="50">
        <v>200</v>
      </c>
      <c r="G135" s="50">
        <v>3.9</v>
      </c>
      <c r="H135" s="50">
        <v>9.8000000000000007</v>
      </c>
      <c r="I135" s="50">
        <v>25.8</v>
      </c>
      <c r="J135" s="50">
        <v>206</v>
      </c>
      <c r="K135" s="51">
        <v>377</v>
      </c>
      <c r="L135" s="50">
        <v>4.1399999999999997</v>
      </c>
    </row>
    <row r="136" spans="1:12" ht="15" x14ac:dyDescent="0.25">
      <c r="A136" s="25"/>
      <c r="B136" s="16"/>
      <c r="C136" s="11"/>
      <c r="D136" s="7" t="s">
        <v>22</v>
      </c>
      <c r="E136" s="49" t="s">
        <v>49</v>
      </c>
      <c r="F136" s="50">
        <v>50</v>
      </c>
      <c r="G136" s="50">
        <v>3.9</v>
      </c>
      <c r="H136" s="50">
        <v>9.8000000000000007</v>
      </c>
      <c r="I136" s="50">
        <v>25.8</v>
      </c>
      <c r="J136" s="50">
        <v>206</v>
      </c>
      <c r="K136" s="51">
        <v>1</v>
      </c>
      <c r="L136" s="50">
        <v>9.3000000000000007</v>
      </c>
    </row>
    <row r="137" spans="1:12" ht="15" x14ac:dyDescent="0.25">
      <c r="A137" s="25"/>
      <c r="B137" s="16"/>
      <c r="C137" s="11"/>
      <c r="D137" s="7" t="s">
        <v>23</v>
      </c>
      <c r="E137" s="49"/>
      <c r="F137" s="50"/>
      <c r="G137" s="50"/>
      <c r="H137" s="50"/>
      <c r="I137" s="50"/>
      <c r="J137" s="50"/>
      <c r="K137" s="51"/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5"/>
      <c r="B139" s="16"/>
      <c r="C139" s="11"/>
      <c r="D139" s="6"/>
      <c r="E139" s="49"/>
      <c r="F139" s="50"/>
      <c r="G139" s="50"/>
      <c r="H139" s="50"/>
      <c r="I139" s="50"/>
      <c r="J139" s="50"/>
      <c r="K139" s="51"/>
      <c r="L139" s="50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SUM(F133:F139)</f>
        <v>470</v>
      </c>
      <c r="G140" s="21">
        <f t="shared" ref="G140" si="67">SUM(G133:G139)</f>
        <v>16.600000000000001</v>
      </c>
      <c r="H140" s="21">
        <f t="shared" ref="H140" si="68">SUM(H133:H139)</f>
        <v>35.1</v>
      </c>
      <c r="I140" s="21">
        <f t="shared" ref="I140" si="69">SUM(I133:I139)</f>
        <v>90.7</v>
      </c>
      <c r="J140" s="21">
        <f t="shared" ref="J140" si="70">SUM(J133:J139)</f>
        <v>744</v>
      </c>
      <c r="K140" s="27"/>
      <c r="L140" s="21">
        <f t="shared" ref="L140:L182" si="71">SUM(L133:L139)</f>
        <v>35.5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49"/>
      <c r="F141" s="50"/>
      <c r="G141" s="50"/>
      <c r="H141" s="50"/>
      <c r="I141" s="50"/>
      <c r="J141" s="50"/>
      <c r="K141" s="51"/>
      <c r="L141" s="50"/>
    </row>
    <row r="142" spans="1:12" ht="15" x14ac:dyDescent="0.25">
      <c r="A142" s="25"/>
      <c r="B142" s="16"/>
      <c r="C142" s="11"/>
      <c r="D142" s="6"/>
      <c r="E142" s="49" t="s">
        <v>92</v>
      </c>
      <c r="F142" s="50" t="s">
        <v>93</v>
      </c>
      <c r="G142" s="50">
        <v>3.9</v>
      </c>
      <c r="H142" s="50">
        <v>1.5</v>
      </c>
      <c r="I142" s="50">
        <v>42.2</v>
      </c>
      <c r="J142" s="50">
        <v>197</v>
      </c>
      <c r="K142" s="51">
        <v>2</v>
      </c>
      <c r="L142" s="50">
        <v>7.88</v>
      </c>
    </row>
    <row r="143" spans="1:12" ht="15" x14ac:dyDescent="0.25">
      <c r="A143" s="25"/>
      <c r="B143" s="16"/>
      <c r="C143" s="11"/>
      <c r="D143" s="6"/>
      <c r="E143" s="49" t="s">
        <v>94</v>
      </c>
      <c r="F143" s="50">
        <v>180</v>
      </c>
      <c r="G143" s="50">
        <v>5.2</v>
      </c>
      <c r="H143" s="50">
        <v>4.5</v>
      </c>
      <c r="I143" s="50">
        <v>7.6</v>
      </c>
      <c r="J143" s="50">
        <v>97</v>
      </c>
      <c r="K143" s="51"/>
      <c r="L143" s="50">
        <v>16.559999999999999</v>
      </c>
    </row>
    <row r="144" spans="1:12" ht="15" x14ac:dyDescent="0.25">
      <c r="A144" s="26"/>
      <c r="B144" s="18"/>
      <c r="C144" s="8"/>
      <c r="D144" s="19" t="s">
        <v>38</v>
      </c>
      <c r="E144" s="9"/>
      <c r="F144" s="21">
        <f>SUM(F141:F143)</f>
        <v>180</v>
      </c>
      <c r="G144" s="21">
        <f t="shared" ref="G144" si="72">SUM(G141:G143)</f>
        <v>9.1</v>
      </c>
      <c r="H144" s="21">
        <f t="shared" ref="H144" si="73">SUM(H141:H143)</f>
        <v>6</v>
      </c>
      <c r="I144" s="21">
        <f t="shared" ref="I144" si="74">SUM(I141:I143)</f>
        <v>49.800000000000004</v>
      </c>
      <c r="J144" s="21">
        <f t="shared" ref="J144" si="75">SUM(J141:J143)</f>
        <v>294</v>
      </c>
      <c r="K144" s="27"/>
      <c r="L144" s="21">
        <v>24.44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25</v>
      </c>
      <c r="D145" s="7" t="s">
        <v>26</v>
      </c>
      <c r="E145" s="49" t="s">
        <v>80</v>
      </c>
      <c r="F145" s="50">
        <v>50</v>
      </c>
      <c r="G145" s="50">
        <v>1</v>
      </c>
      <c r="H145" s="50">
        <v>4.5</v>
      </c>
      <c r="I145" s="50">
        <v>3.9</v>
      </c>
      <c r="J145" s="50">
        <v>60</v>
      </c>
      <c r="K145" s="51"/>
      <c r="L145" s="50">
        <v>9.5299999999999994</v>
      </c>
    </row>
    <row r="146" spans="1:12" ht="15" x14ac:dyDescent="0.25">
      <c r="A146" s="25"/>
      <c r="B146" s="16"/>
      <c r="C146" s="11"/>
      <c r="D146" s="7" t="s">
        <v>27</v>
      </c>
      <c r="E146" s="49" t="s">
        <v>95</v>
      </c>
      <c r="F146" s="50">
        <v>300</v>
      </c>
      <c r="G146" s="50">
        <v>14.4</v>
      </c>
      <c r="H146" s="50">
        <v>15.1</v>
      </c>
      <c r="I146" s="50">
        <v>15.2</v>
      </c>
      <c r="J146" s="50">
        <v>260</v>
      </c>
      <c r="K146" s="51">
        <v>84</v>
      </c>
      <c r="L146" s="50">
        <v>28.63</v>
      </c>
    </row>
    <row r="147" spans="1:12" ht="15" x14ac:dyDescent="0.25">
      <c r="A147" s="25"/>
      <c r="B147" s="16"/>
      <c r="C147" s="11"/>
      <c r="D147" s="7" t="s">
        <v>28</v>
      </c>
      <c r="E147" s="49" t="s">
        <v>96</v>
      </c>
      <c r="F147" s="50">
        <v>110</v>
      </c>
      <c r="G147" s="50">
        <v>13.6</v>
      </c>
      <c r="H147" s="50">
        <v>3.6</v>
      </c>
      <c r="I147" s="50">
        <v>5.3</v>
      </c>
      <c r="J147" s="50">
        <v>110</v>
      </c>
      <c r="K147" s="51">
        <v>229</v>
      </c>
      <c r="L147" s="50">
        <v>25.1</v>
      </c>
    </row>
    <row r="148" spans="1:12" ht="15" x14ac:dyDescent="0.25">
      <c r="A148" s="25"/>
      <c r="B148" s="16"/>
      <c r="C148" s="11"/>
      <c r="D148" s="7" t="s">
        <v>29</v>
      </c>
      <c r="E148" s="49" t="s">
        <v>65</v>
      </c>
      <c r="F148" s="50">
        <v>170</v>
      </c>
      <c r="G148" s="50">
        <v>4</v>
      </c>
      <c r="H148" s="50">
        <v>6</v>
      </c>
      <c r="I148" s="50">
        <v>23.8</v>
      </c>
      <c r="J148" s="50">
        <v>166</v>
      </c>
      <c r="K148" s="51">
        <v>128</v>
      </c>
      <c r="L148" s="50">
        <v>10.8</v>
      </c>
    </row>
    <row r="149" spans="1:12" ht="15" x14ac:dyDescent="0.25">
      <c r="A149" s="25"/>
      <c r="B149" s="16"/>
      <c r="C149" s="11"/>
      <c r="D149" s="7" t="s">
        <v>30</v>
      </c>
      <c r="E149" s="49" t="s">
        <v>57</v>
      </c>
      <c r="F149" s="50">
        <v>200</v>
      </c>
      <c r="G149" s="50">
        <v>1</v>
      </c>
      <c r="H149" s="50">
        <v>0.2</v>
      </c>
      <c r="I149" s="50">
        <v>20.2</v>
      </c>
      <c r="J149" s="50">
        <v>86</v>
      </c>
      <c r="K149" s="51"/>
      <c r="L149" s="50">
        <v>11.33</v>
      </c>
    </row>
    <row r="150" spans="1:12" ht="15" x14ac:dyDescent="0.25">
      <c r="A150" s="25"/>
      <c r="B150" s="16"/>
      <c r="C150" s="11"/>
      <c r="D150" s="7" t="s">
        <v>31</v>
      </c>
      <c r="E150" s="49" t="s">
        <v>52</v>
      </c>
      <c r="F150" s="50">
        <v>50</v>
      </c>
      <c r="G150" s="50">
        <v>3.8</v>
      </c>
      <c r="H150" s="50">
        <v>1.5</v>
      </c>
      <c r="I150" s="50">
        <v>25.7</v>
      </c>
      <c r="J150" s="50">
        <v>131</v>
      </c>
      <c r="K150" s="51"/>
      <c r="L150" s="50">
        <v>3.27</v>
      </c>
    </row>
    <row r="151" spans="1:12" ht="15" x14ac:dyDescent="0.25">
      <c r="A151" s="25"/>
      <c r="B151" s="16"/>
      <c r="C151" s="11"/>
      <c r="D151" s="7" t="s">
        <v>32</v>
      </c>
      <c r="E151" s="49" t="s">
        <v>58</v>
      </c>
      <c r="F151" s="50">
        <v>60</v>
      </c>
      <c r="G151" s="50">
        <v>4</v>
      </c>
      <c r="H151" s="50">
        <v>0.5</v>
      </c>
      <c r="I151" s="50">
        <v>25.4</v>
      </c>
      <c r="J151" s="50">
        <v>122</v>
      </c>
      <c r="K151" s="51"/>
      <c r="L151" s="50">
        <v>2.4</v>
      </c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5"/>
      <c r="B153" s="16"/>
      <c r="C153" s="11"/>
      <c r="D153" s="6"/>
      <c r="E153" s="49"/>
      <c r="F153" s="50"/>
      <c r="G153" s="50"/>
      <c r="H153" s="50"/>
      <c r="I153" s="50"/>
      <c r="J153" s="50"/>
      <c r="K153" s="51"/>
      <c r="L153" s="50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SUM(F145:F153)</f>
        <v>940</v>
      </c>
      <c r="G154" s="21">
        <f t="shared" ref="G154" si="76">SUM(G145:G153)</f>
        <v>41.8</v>
      </c>
      <c r="H154" s="21">
        <f t="shared" ref="H154" si="77">SUM(H145:H153)</f>
        <v>31.400000000000002</v>
      </c>
      <c r="I154" s="21">
        <f t="shared" ref="I154" si="78">SUM(I145:I153)</f>
        <v>119.5</v>
      </c>
      <c r="J154" s="21">
        <f t="shared" ref="J154" si="79">SUM(J145:J153)</f>
        <v>935</v>
      </c>
      <c r="K154" s="27"/>
      <c r="L154" s="21">
        <v>91.06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33</v>
      </c>
      <c r="D155" s="12" t="s">
        <v>34</v>
      </c>
      <c r="E155" s="49" t="s">
        <v>97</v>
      </c>
      <c r="F155" s="50">
        <v>80</v>
      </c>
      <c r="G155" s="50">
        <v>17.2</v>
      </c>
      <c r="H155" s="50">
        <v>13.5</v>
      </c>
      <c r="I155" s="50">
        <v>27.9</v>
      </c>
      <c r="J155" s="50">
        <v>305</v>
      </c>
      <c r="K155" s="51">
        <v>221</v>
      </c>
      <c r="L155" s="50">
        <v>31.13</v>
      </c>
    </row>
    <row r="156" spans="1:12" ht="15" x14ac:dyDescent="0.25">
      <c r="A156" s="25"/>
      <c r="B156" s="16"/>
      <c r="C156" s="11"/>
      <c r="D156" s="12" t="s">
        <v>30</v>
      </c>
      <c r="E156" s="49" t="s">
        <v>72</v>
      </c>
      <c r="F156" s="50">
        <v>200</v>
      </c>
      <c r="G156" s="50">
        <v>0.8</v>
      </c>
      <c r="H156" s="50">
        <v>0.1</v>
      </c>
      <c r="I156" s="50">
        <v>31</v>
      </c>
      <c r="J156" s="50">
        <v>129</v>
      </c>
      <c r="K156" s="51">
        <v>349</v>
      </c>
      <c r="L156" s="50">
        <v>9.31</v>
      </c>
    </row>
    <row r="157" spans="1:12" ht="15" x14ac:dyDescent="0.25">
      <c r="A157" s="25"/>
      <c r="B157" s="16"/>
      <c r="C157" s="11"/>
      <c r="D157" s="6"/>
      <c r="E157" s="49" t="s">
        <v>51</v>
      </c>
      <c r="F157" s="50">
        <v>185</v>
      </c>
      <c r="G157" s="50">
        <v>2.8</v>
      </c>
      <c r="H157" s="50">
        <v>0.9</v>
      </c>
      <c r="I157" s="50">
        <v>38.9</v>
      </c>
      <c r="J157" s="50">
        <v>178</v>
      </c>
      <c r="K157" s="51"/>
      <c r="L157" s="50">
        <v>28.31</v>
      </c>
    </row>
    <row r="158" spans="1:12" ht="15" x14ac:dyDescent="0.25">
      <c r="A158" s="25"/>
      <c r="B158" s="16"/>
      <c r="C158" s="11"/>
      <c r="D158" s="6"/>
      <c r="E158" s="49"/>
      <c r="F158" s="50"/>
      <c r="G158" s="50"/>
      <c r="H158" s="50"/>
      <c r="I158" s="50"/>
      <c r="J158" s="50"/>
      <c r="K158" s="51"/>
      <c r="L158" s="50"/>
    </row>
    <row r="159" spans="1:12" ht="15" x14ac:dyDescent="0.25">
      <c r="A159" s="26"/>
      <c r="B159" s="18"/>
      <c r="C159" s="8"/>
      <c r="D159" s="19" t="s">
        <v>38</v>
      </c>
      <c r="E159" s="9"/>
      <c r="F159" s="21">
        <f>SUM(F155:F158)</f>
        <v>465</v>
      </c>
      <c r="G159" s="21">
        <f t="shared" ref="G159" si="80">SUM(G155:G158)</f>
        <v>20.8</v>
      </c>
      <c r="H159" s="21">
        <f t="shared" ref="H159" si="81">SUM(H155:H158)</f>
        <v>14.5</v>
      </c>
      <c r="I159" s="21">
        <f t="shared" ref="I159" si="82">SUM(I155:I158)</f>
        <v>97.8</v>
      </c>
      <c r="J159" s="21">
        <f t="shared" ref="J159" si="83">SUM(J155:J158)</f>
        <v>612</v>
      </c>
      <c r="K159" s="27"/>
      <c r="L159" s="21">
        <v>68.75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35</v>
      </c>
      <c r="D160" s="7" t="s">
        <v>20</v>
      </c>
      <c r="E160" s="49" t="s">
        <v>98</v>
      </c>
      <c r="F160" s="50">
        <v>100</v>
      </c>
      <c r="G160" s="50">
        <v>3.7</v>
      </c>
      <c r="H160" s="50">
        <v>1</v>
      </c>
      <c r="I160" s="50">
        <v>16.600000000000001</v>
      </c>
      <c r="J160" s="50">
        <v>90</v>
      </c>
      <c r="K160" s="51">
        <v>181</v>
      </c>
      <c r="L160" s="50">
        <v>1.7</v>
      </c>
    </row>
    <row r="161" spans="1:12" ht="15" x14ac:dyDescent="0.25">
      <c r="A161" s="25"/>
      <c r="B161" s="16"/>
      <c r="C161" s="11"/>
      <c r="D161" s="7" t="s">
        <v>29</v>
      </c>
      <c r="E161" s="49" t="s">
        <v>74</v>
      </c>
      <c r="F161" s="50">
        <v>70</v>
      </c>
      <c r="G161" s="50">
        <v>17.2</v>
      </c>
      <c r="H161" s="50">
        <v>17</v>
      </c>
      <c r="I161" s="50">
        <v>6.1</v>
      </c>
      <c r="J161" s="50">
        <v>246</v>
      </c>
      <c r="K161" s="51">
        <v>245</v>
      </c>
      <c r="L161" s="50">
        <v>48.08</v>
      </c>
    </row>
    <row r="162" spans="1:12" ht="15" x14ac:dyDescent="0.25">
      <c r="A162" s="25"/>
      <c r="B162" s="16"/>
      <c r="C162" s="11"/>
      <c r="D162" s="7" t="s">
        <v>30</v>
      </c>
      <c r="E162" s="49" t="s">
        <v>79</v>
      </c>
      <c r="F162" s="50">
        <v>200</v>
      </c>
      <c r="G162" s="50"/>
      <c r="H162" s="50"/>
      <c r="I162" s="50">
        <v>19.3</v>
      </c>
      <c r="J162" s="50">
        <v>77</v>
      </c>
      <c r="K162" s="51">
        <v>411</v>
      </c>
      <c r="L162" s="50">
        <v>4.08</v>
      </c>
    </row>
    <row r="163" spans="1:12" ht="15" x14ac:dyDescent="0.25">
      <c r="A163" s="25"/>
      <c r="B163" s="16"/>
      <c r="C163" s="11"/>
      <c r="D163" s="7" t="s">
        <v>22</v>
      </c>
      <c r="E163" s="49" t="s">
        <v>58</v>
      </c>
      <c r="F163" s="50">
        <v>60</v>
      </c>
      <c r="G163" s="50">
        <v>4</v>
      </c>
      <c r="H163" s="50">
        <v>0.5</v>
      </c>
      <c r="I163" s="50">
        <v>25.4</v>
      </c>
      <c r="J163" s="50">
        <v>122</v>
      </c>
      <c r="K163" s="51"/>
      <c r="L163" s="50">
        <v>2.4</v>
      </c>
    </row>
    <row r="164" spans="1:12" ht="15" x14ac:dyDescent="0.25">
      <c r="A164" s="25"/>
      <c r="B164" s="16"/>
      <c r="C164" s="11"/>
      <c r="D164" s="6"/>
      <c r="E164" s="49" t="s">
        <v>99</v>
      </c>
      <c r="F164" s="50">
        <v>130</v>
      </c>
      <c r="G164" s="50">
        <v>1.8</v>
      </c>
      <c r="H164" s="50">
        <v>4.0999999999999996</v>
      </c>
      <c r="I164" s="50">
        <v>8.5</v>
      </c>
      <c r="J164" s="50">
        <v>78</v>
      </c>
      <c r="K164" s="51">
        <v>53</v>
      </c>
      <c r="L164" s="50">
        <v>5.97</v>
      </c>
    </row>
    <row r="165" spans="1:12" ht="15" x14ac:dyDescent="0.25">
      <c r="A165" s="25"/>
      <c r="B165" s="16"/>
      <c r="C165" s="11"/>
      <c r="D165" s="6"/>
      <c r="E165" s="49" t="s">
        <v>67</v>
      </c>
      <c r="F165" s="50" t="s">
        <v>50</v>
      </c>
      <c r="G165" s="50">
        <v>7.4</v>
      </c>
      <c r="H165" s="50">
        <v>14.2</v>
      </c>
      <c r="I165" s="50">
        <v>25.8</v>
      </c>
      <c r="J165" s="50">
        <v>260</v>
      </c>
      <c r="K165" s="51">
        <v>3</v>
      </c>
      <c r="L165" s="50">
        <v>17.73</v>
      </c>
    </row>
    <row r="166" spans="1:12" ht="15" x14ac:dyDescent="0.25">
      <c r="A166" s="26"/>
      <c r="B166" s="18"/>
      <c r="C166" s="8"/>
      <c r="D166" s="19" t="s">
        <v>38</v>
      </c>
      <c r="E166" s="9"/>
      <c r="F166" s="21">
        <f>SUM(F160:F165)</f>
        <v>560</v>
      </c>
      <c r="G166" s="21">
        <f t="shared" ref="G166" si="84">SUM(G160:G165)</f>
        <v>34.1</v>
      </c>
      <c r="H166" s="21">
        <f t="shared" ref="H166" si="85">SUM(H160:H165)</f>
        <v>36.799999999999997</v>
      </c>
      <c r="I166" s="21">
        <f t="shared" ref="I166" si="86">SUM(I160:I165)</f>
        <v>101.7</v>
      </c>
      <c r="J166" s="21">
        <f t="shared" ref="J166" si="87">SUM(J160:J165)</f>
        <v>873</v>
      </c>
      <c r="K166" s="27"/>
      <c r="L166" s="21">
        <v>79.959999999999994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36</v>
      </c>
      <c r="D167" s="12" t="s">
        <v>37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34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30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12" t="s">
        <v>23</v>
      </c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5"/>
      <c r="B172" s="16"/>
      <c r="C172" s="11"/>
      <c r="D172" s="6"/>
      <c r="E172" s="49"/>
      <c r="F172" s="50"/>
      <c r="G172" s="50"/>
      <c r="H172" s="50"/>
      <c r="I172" s="50"/>
      <c r="J172" s="50"/>
      <c r="K172" s="51"/>
      <c r="L172" s="50"/>
    </row>
    <row r="173" spans="1:12" ht="15" x14ac:dyDescent="0.25">
      <c r="A173" s="26"/>
      <c r="B173" s="18"/>
      <c r="C173" s="8"/>
      <c r="D173" s="20" t="s">
        <v>38</v>
      </c>
      <c r="E173" s="9"/>
      <c r="F173" s="21">
        <f>SUM(F167:F172)</f>
        <v>0</v>
      </c>
      <c r="G173" s="21">
        <f t="shared" ref="G173" si="88">SUM(G167:G172)</f>
        <v>0</v>
      </c>
      <c r="H173" s="21">
        <f t="shared" ref="H173" si="89">SUM(H167:H172)</f>
        <v>0</v>
      </c>
      <c r="I173" s="21">
        <f t="shared" ref="I173" si="90">SUM(I167:I172)</f>
        <v>0</v>
      </c>
      <c r="J173" s="21">
        <f t="shared" ref="J173" si="91">SUM(J167:J172)</f>
        <v>0</v>
      </c>
      <c r="K173" s="27"/>
      <c r="L173" s="21">
        <f t="shared" ref="L173" ca="1" si="92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64" t="s">
        <v>4</v>
      </c>
      <c r="D174" s="65"/>
      <c r="E174" s="33"/>
      <c r="F174" s="34">
        <f>F140+F144+F154+F159+F166+F173</f>
        <v>2615</v>
      </c>
      <c r="G174" s="34">
        <f t="shared" ref="G174" si="93">G140+G144+G154+G159+G166+G173</f>
        <v>122.4</v>
      </c>
      <c r="H174" s="34">
        <f t="shared" ref="H174" si="94">H140+H144+H154+H159+H166+H173</f>
        <v>123.8</v>
      </c>
      <c r="I174" s="34">
        <f t="shared" ref="I174" si="95">I140+I144+I154+I159+I166+I173</f>
        <v>459.5</v>
      </c>
      <c r="J174" s="34">
        <f t="shared" ref="J174" si="96">J140+J144+J154+J159+J166+J173</f>
        <v>3458</v>
      </c>
      <c r="K174" s="35"/>
      <c r="L174" s="34">
        <v>299.70999999999998</v>
      </c>
    </row>
    <row r="175" spans="1:12" ht="25.5" x14ac:dyDescent="0.25">
      <c r="A175" s="22">
        <v>1</v>
      </c>
      <c r="B175" s="23">
        <v>5</v>
      </c>
      <c r="C175" s="24" t="s">
        <v>19</v>
      </c>
      <c r="D175" s="5" t="s">
        <v>20</v>
      </c>
      <c r="E175" s="46" t="s">
        <v>104</v>
      </c>
      <c r="F175" s="47">
        <v>220</v>
      </c>
      <c r="G175" s="47">
        <v>7.7</v>
      </c>
      <c r="H175" s="47">
        <v>9.9</v>
      </c>
      <c r="I175" s="47">
        <v>29.4</v>
      </c>
      <c r="J175" s="47">
        <v>240</v>
      </c>
      <c r="K175" s="48">
        <v>173</v>
      </c>
      <c r="L175" s="47">
        <v>17.11</v>
      </c>
    </row>
    <row r="176" spans="1:12" ht="15" x14ac:dyDescent="0.25">
      <c r="A176" s="25"/>
      <c r="B176" s="16"/>
      <c r="C176" s="11"/>
      <c r="D176" s="6"/>
      <c r="E176" s="49"/>
      <c r="F176" s="50"/>
      <c r="G176" s="50"/>
      <c r="H176" s="50"/>
      <c r="I176" s="50"/>
      <c r="J176" s="50"/>
      <c r="K176" s="51"/>
      <c r="L176" s="50"/>
    </row>
    <row r="177" spans="1:12" ht="15" x14ac:dyDescent="0.25">
      <c r="A177" s="25"/>
      <c r="B177" s="16"/>
      <c r="C177" s="11"/>
      <c r="D177" s="7" t="s">
        <v>21</v>
      </c>
      <c r="E177" s="49" t="s">
        <v>48</v>
      </c>
      <c r="F177" s="50">
        <v>200</v>
      </c>
      <c r="G177" s="50">
        <v>5.6</v>
      </c>
      <c r="H177" s="50">
        <v>5.6</v>
      </c>
      <c r="I177" s="50">
        <v>16</v>
      </c>
      <c r="J177" s="50">
        <v>138</v>
      </c>
      <c r="K177" s="51">
        <v>382</v>
      </c>
      <c r="L177" s="50">
        <v>15.95</v>
      </c>
    </row>
    <row r="178" spans="1:12" ht="15" x14ac:dyDescent="0.25">
      <c r="A178" s="25"/>
      <c r="B178" s="16"/>
      <c r="C178" s="11"/>
      <c r="D178" s="7" t="s">
        <v>22</v>
      </c>
      <c r="E178" s="49" t="s">
        <v>49</v>
      </c>
      <c r="F178" s="50" t="s">
        <v>50</v>
      </c>
      <c r="G178" s="50">
        <v>3.9</v>
      </c>
      <c r="H178" s="50">
        <v>9.8000000000000007</v>
      </c>
      <c r="I178" s="50">
        <v>25.8</v>
      </c>
      <c r="J178" s="50">
        <v>206</v>
      </c>
      <c r="K178" s="51">
        <v>1</v>
      </c>
      <c r="L178" s="50">
        <v>9.3000000000000007</v>
      </c>
    </row>
    <row r="179" spans="1:12" ht="15" x14ac:dyDescent="0.25">
      <c r="A179" s="25"/>
      <c r="B179" s="16"/>
      <c r="C179" s="11"/>
      <c r="D179" s="7" t="s">
        <v>23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5"/>
      <c r="B181" s="16"/>
      <c r="C181" s="11"/>
      <c r="D181" s="6"/>
      <c r="E181" s="49"/>
      <c r="F181" s="50"/>
      <c r="G181" s="50"/>
      <c r="H181" s="50"/>
      <c r="I181" s="50"/>
      <c r="J181" s="50"/>
      <c r="K181" s="51"/>
      <c r="L181" s="50"/>
    </row>
    <row r="182" spans="1:12" ht="15" x14ac:dyDescent="0.25">
      <c r="A182" s="26"/>
      <c r="B182" s="18"/>
      <c r="C182" s="8"/>
      <c r="D182" s="19" t="s">
        <v>38</v>
      </c>
      <c r="E182" s="9"/>
      <c r="F182" s="21">
        <f>SUM(F175:F181)</f>
        <v>420</v>
      </c>
      <c r="G182" s="21">
        <f t="shared" ref="G182" si="97">SUM(G175:G181)</f>
        <v>17.2</v>
      </c>
      <c r="H182" s="21">
        <f t="shared" ref="H182" si="98">SUM(H175:H181)</f>
        <v>25.3</v>
      </c>
      <c r="I182" s="21">
        <f t="shared" ref="I182" si="99">SUM(I175:I181)</f>
        <v>71.2</v>
      </c>
      <c r="J182" s="21">
        <f t="shared" ref="J182" si="100">SUM(J175:J181)</f>
        <v>584</v>
      </c>
      <c r="K182" s="27"/>
      <c r="L182" s="21">
        <f t="shared" si="71"/>
        <v>42.36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24</v>
      </c>
      <c r="D183" s="12" t="s">
        <v>23</v>
      </c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6"/>
      <c r="C184" s="11"/>
      <c r="D184" s="6"/>
      <c r="E184" s="49" t="s">
        <v>52</v>
      </c>
      <c r="F184" s="50">
        <v>50</v>
      </c>
      <c r="G184" s="50">
        <v>3.8</v>
      </c>
      <c r="H184" s="50">
        <v>1.5</v>
      </c>
      <c r="I184" s="50">
        <v>25.7</v>
      </c>
      <c r="J184" s="50">
        <v>131</v>
      </c>
      <c r="K184" s="51"/>
      <c r="L184" s="50">
        <v>3.27</v>
      </c>
    </row>
    <row r="185" spans="1:12" ht="15" x14ac:dyDescent="0.25">
      <c r="A185" s="25"/>
      <c r="B185" s="16"/>
      <c r="C185" s="11"/>
      <c r="D185" s="6"/>
      <c r="E185" s="49" t="s">
        <v>100</v>
      </c>
      <c r="F185" s="50">
        <v>50</v>
      </c>
      <c r="G185" s="50">
        <v>3</v>
      </c>
      <c r="H185" s="50">
        <v>2.4</v>
      </c>
      <c r="I185" s="50">
        <v>37.5</v>
      </c>
      <c r="J185" s="50">
        <v>183</v>
      </c>
      <c r="K185" s="51"/>
      <c r="L185" s="50">
        <v>9.3699999999999992</v>
      </c>
    </row>
    <row r="186" spans="1:12" ht="15" x14ac:dyDescent="0.25">
      <c r="A186" s="25"/>
      <c r="B186" s="16"/>
      <c r="C186" s="11"/>
      <c r="D186" s="6"/>
      <c r="E186" s="49" t="s">
        <v>53</v>
      </c>
      <c r="F186" s="50">
        <v>180</v>
      </c>
      <c r="G186" s="50">
        <v>3.6</v>
      </c>
      <c r="H186" s="50">
        <v>2.7</v>
      </c>
      <c r="I186" s="50">
        <v>5.4</v>
      </c>
      <c r="J186" s="50">
        <v>86</v>
      </c>
      <c r="K186" s="51"/>
      <c r="L186" s="50">
        <v>16.11</v>
      </c>
    </row>
    <row r="187" spans="1:12" ht="15" x14ac:dyDescent="0.25">
      <c r="A187" s="26"/>
      <c r="B187" s="18"/>
      <c r="C187" s="8"/>
      <c r="D187" s="19" t="s">
        <v>38</v>
      </c>
      <c r="E187" s="9"/>
      <c r="F187" s="21">
        <f>SUM(F183:F186)</f>
        <v>280</v>
      </c>
      <c r="G187" s="21">
        <f t="shared" ref="G187" si="101">SUM(G183:G186)</f>
        <v>10.4</v>
      </c>
      <c r="H187" s="21">
        <f t="shared" ref="H187" si="102">SUM(H183:H186)</f>
        <v>6.6</v>
      </c>
      <c r="I187" s="21">
        <f t="shared" ref="I187" si="103">SUM(I183:I186)</f>
        <v>68.600000000000009</v>
      </c>
      <c r="J187" s="21">
        <f t="shared" ref="J187" si="104">SUM(J183:J186)</f>
        <v>400</v>
      </c>
      <c r="K187" s="27"/>
      <c r="L187" s="21">
        <v>28.75</v>
      </c>
    </row>
    <row r="188" spans="1:12" ht="15" x14ac:dyDescent="0.25">
      <c r="A188" s="28">
        <f>A175</f>
        <v>1</v>
      </c>
      <c r="B188" s="14">
        <f>B175</f>
        <v>5</v>
      </c>
      <c r="C188" s="10" t="s">
        <v>25</v>
      </c>
      <c r="D188" s="7" t="s">
        <v>26</v>
      </c>
      <c r="E188" s="49" t="s">
        <v>80</v>
      </c>
      <c r="F188" s="50">
        <v>50</v>
      </c>
      <c r="G188" s="50">
        <v>1</v>
      </c>
      <c r="H188" s="50">
        <v>4.5</v>
      </c>
      <c r="I188" s="50">
        <v>3.9</v>
      </c>
      <c r="J188" s="50">
        <v>60</v>
      </c>
      <c r="K188" s="51"/>
      <c r="L188" s="50">
        <v>9.5299999999999994</v>
      </c>
    </row>
    <row r="189" spans="1:12" ht="15" x14ac:dyDescent="0.25">
      <c r="A189" s="25"/>
      <c r="B189" s="16"/>
      <c r="C189" s="11"/>
      <c r="D189" s="7" t="s">
        <v>27</v>
      </c>
      <c r="E189" s="49" t="s">
        <v>101</v>
      </c>
      <c r="F189" s="50">
        <v>300</v>
      </c>
      <c r="G189" s="50">
        <v>13.4</v>
      </c>
      <c r="H189" s="50">
        <v>15.4</v>
      </c>
      <c r="I189" s="50">
        <v>16.399999999999999</v>
      </c>
      <c r="J189" s="50">
        <v>260</v>
      </c>
      <c r="K189" s="51">
        <v>107</v>
      </c>
      <c r="L189" s="50">
        <v>23.93</v>
      </c>
    </row>
    <row r="190" spans="1:12" ht="15" x14ac:dyDescent="0.25">
      <c r="A190" s="25"/>
      <c r="B190" s="16"/>
      <c r="C190" s="11"/>
      <c r="D190" s="7" t="s">
        <v>28</v>
      </c>
      <c r="E190" s="49" t="s">
        <v>102</v>
      </c>
      <c r="F190" s="50">
        <v>100</v>
      </c>
      <c r="G190" s="50">
        <v>15.8</v>
      </c>
      <c r="H190" s="50">
        <v>15.8</v>
      </c>
      <c r="I190" s="50">
        <v>6.1</v>
      </c>
      <c r="J190" s="50">
        <v>230</v>
      </c>
      <c r="K190" s="51">
        <v>246</v>
      </c>
      <c r="L190" s="50">
        <v>44.24</v>
      </c>
    </row>
    <row r="191" spans="1:12" ht="15" x14ac:dyDescent="0.25">
      <c r="A191" s="25"/>
      <c r="B191" s="16"/>
      <c r="C191" s="11"/>
      <c r="D191" s="7" t="s">
        <v>29</v>
      </c>
      <c r="E191" s="49" t="s">
        <v>103</v>
      </c>
      <c r="F191" s="50">
        <v>100</v>
      </c>
      <c r="G191" s="50">
        <v>4.5</v>
      </c>
      <c r="H191" s="50">
        <v>4.5</v>
      </c>
      <c r="I191" s="50">
        <v>28.7</v>
      </c>
      <c r="J191" s="50">
        <v>174</v>
      </c>
      <c r="K191" s="51">
        <v>209</v>
      </c>
      <c r="L191" s="50">
        <v>5.34</v>
      </c>
    </row>
    <row r="192" spans="1:12" ht="15" x14ac:dyDescent="0.25">
      <c r="A192" s="25"/>
      <c r="B192" s="16"/>
      <c r="C192" s="11"/>
      <c r="D192" s="7" t="s">
        <v>30</v>
      </c>
      <c r="E192" s="49" t="s">
        <v>57</v>
      </c>
      <c r="F192" s="50">
        <v>200</v>
      </c>
      <c r="G192" s="50">
        <v>1</v>
      </c>
      <c r="H192" s="50">
        <v>0.2</v>
      </c>
      <c r="I192" s="50">
        <v>20.2</v>
      </c>
      <c r="J192" s="50">
        <v>86</v>
      </c>
      <c r="K192" s="51"/>
      <c r="L192" s="50">
        <v>11.33</v>
      </c>
    </row>
    <row r="193" spans="1:12" ht="15" x14ac:dyDescent="0.25">
      <c r="A193" s="25"/>
      <c r="B193" s="16"/>
      <c r="C193" s="11"/>
      <c r="D193" s="7" t="s">
        <v>31</v>
      </c>
      <c r="E193" s="49" t="s">
        <v>52</v>
      </c>
      <c r="F193" s="50">
        <v>50</v>
      </c>
      <c r="G193" s="50">
        <v>3.8</v>
      </c>
      <c r="H193" s="50">
        <v>1.5</v>
      </c>
      <c r="I193" s="50">
        <v>25.7</v>
      </c>
      <c r="J193" s="50">
        <v>131</v>
      </c>
      <c r="K193" s="51"/>
      <c r="L193" s="50">
        <v>3.27</v>
      </c>
    </row>
    <row r="194" spans="1:12" ht="15" x14ac:dyDescent="0.25">
      <c r="A194" s="25"/>
      <c r="B194" s="16"/>
      <c r="C194" s="11"/>
      <c r="D194" s="7" t="s">
        <v>32</v>
      </c>
      <c r="E194" s="49" t="s">
        <v>58</v>
      </c>
      <c r="F194" s="50">
        <v>60</v>
      </c>
      <c r="G194" s="50">
        <v>4</v>
      </c>
      <c r="H194" s="50">
        <v>0.5</v>
      </c>
      <c r="I194" s="50">
        <v>25.4</v>
      </c>
      <c r="J194" s="50">
        <v>122</v>
      </c>
      <c r="K194" s="51"/>
      <c r="L194" s="50">
        <v>2.4</v>
      </c>
    </row>
    <row r="195" spans="1:12" ht="15" x14ac:dyDescent="0.25">
      <c r="A195" s="25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5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6"/>
      <c r="B197" s="18"/>
      <c r="C197" s="8"/>
      <c r="D197" s="19" t="s">
        <v>38</v>
      </c>
      <c r="E197" s="9"/>
      <c r="F197" s="21">
        <f>SUM(F188:F196)</f>
        <v>860</v>
      </c>
      <c r="G197" s="21">
        <f t="shared" ref="G197" si="105">SUM(G188:G196)</f>
        <v>43.5</v>
      </c>
      <c r="H197" s="21">
        <f t="shared" ref="H197" si="106">SUM(H188:H196)</f>
        <v>42.400000000000006</v>
      </c>
      <c r="I197" s="21">
        <f t="shared" ref="I197" si="107">SUM(I188:I196)</f>
        <v>126.4</v>
      </c>
      <c r="J197" s="21">
        <f t="shared" ref="J197" si="108">SUM(J188:J196)</f>
        <v>1063</v>
      </c>
      <c r="K197" s="27"/>
      <c r="L197" s="21">
        <v>100.04</v>
      </c>
    </row>
    <row r="198" spans="1:12" ht="15" x14ac:dyDescent="0.25">
      <c r="A198" s="28">
        <f>A175</f>
        <v>1</v>
      </c>
      <c r="B198" s="14">
        <f>B175</f>
        <v>5</v>
      </c>
      <c r="C198" s="10" t="s">
        <v>33</v>
      </c>
      <c r="D198" s="12" t="s">
        <v>34</v>
      </c>
      <c r="E198" s="49" t="s">
        <v>61</v>
      </c>
      <c r="F198" s="50">
        <v>70</v>
      </c>
      <c r="G198" s="50">
        <v>17.899999999999999</v>
      </c>
      <c r="H198" s="50">
        <v>11.7</v>
      </c>
      <c r="I198" s="50">
        <v>32.200000000000003</v>
      </c>
      <c r="J198" s="50">
        <v>309</v>
      </c>
      <c r="K198" s="51">
        <v>219</v>
      </c>
      <c r="L198" s="50">
        <v>31.12</v>
      </c>
    </row>
    <row r="199" spans="1:12" ht="15" x14ac:dyDescent="0.25">
      <c r="A199" s="25"/>
      <c r="B199" s="16"/>
      <c r="C199" s="11"/>
      <c r="D199" s="12" t="s">
        <v>30</v>
      </c>
      <c r="E199" s="49" t="s">
        <v>79</v>
      </c>
      <c r="F199" s="50">
        <v>200</v>
      </c>
      <c r="G199" s="50"/>
      <c r="H199" s="50"/>
      <c r="I199" s="50">
        <v>19.3</v>
      </c>
      <c r="J199" s="50">
        <v>77</v>
      </c>
      <c r="K199" s="51">
        <v>411</v>
      </c>
      <c r="L199" s="50">
        <v>4.08</v>
      </c>
    </row>
    <row r="200" spans="1:12" ht="15" x14ac:dyDescent="0.25">
      <c r="A200" s="25"/>
      <c r="B200" s="16"/>
      <c r="C200" s="11"/>
      <c r="D200" s="6"/>
      <c r="E200" s="49" t="s">
        <v>83</v>
      </c>
      <c r="F200" s="50">
        <v>185</v>
      </c>
      <c r="G200" s="50">
        <v>0.7</v>
      </c>
      <c r="H200" s="50">
        <v>0.7</v>
      </c>
      <c r="I200" s="50">
        <v>18.100000000000001</v>
      </c>
      <c r="J200" s="50">
        <v>87</v>
      </c>
      <c r="K200" s="51"/>
      <c r="L200" s="50">
        <v>17.57</v>
      </c>
    </row>
    <row r="201" spans="1:12" ht="15" x14ac:dyDescent="0.25">
      <c r="A201" s="25"/>
      <c r="B201" s="16"/>
      <c r="C201" s="11"/>
      <c r="D201" s="6"/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6"/>
      <c r="B202" s="18"/>
      <c r="C202" s="8"/>
      <c r="D202" s="19" t="s">
        <v>38</v>
      </c>
      <c r="E202" s="9"/>
      <c r="F202" s="21">
        <f>SUM(F198:F201)</f>
        <v>455</v>
      </c>
      <c r="G202" s="21">
        <f t="shared" ref="G202" si="109">SUM(G198:G201)</f>
        <v>18.599999999999998</v>
      </c>
      <c r="H202" s="21">
        <f t="shared" ref="H202" si="110">SUM(H198:H201)</f>
        <v>12.399999999999999</v>
      </c>
      <c r="I202" s="21">
        <f t="shared" ref="I202" si="111">SUM(I198:I201)</f>
        <v>69.599999999999994</v>
      </c>
      <c r="J202" s="21">
        <f t="shared" ref="J202" si="112">SUM(J198:J201)</f>
        <v>473</v>
      </c>
      <c r="K202" s="27"/>
      <c r="L202" s="21">
        <v>52.77</v>
      </c>
    </row>
    <row r="203" spans="1:12" ht="15" x14ac:dyDescent="0.25">
      <c r="A203" s="28">
        <f>A175</f>
        <v>1</v>
      </c>
      <c r="B203" s="14">
        <f>B175</f>
        <v>5</v>
      </c>
      <c r="C203" s="10" t="s">
        <v>35</v>
      </c>
      <c r="D203" s="7" t="s">
        <v>20</v>
      </c>
      <c r="E203" s="49" t="s">
        <v>78</v>
      </c>
      <c r="F203" s="50">
        <v>75</v>
      </c>
      <c r="G203" s="50">
        <v>11.5</v>
      </c>
      <c r="H203" s="50">
        <v>3.6</v>
      </c>
      <c r="I203" s="50"/>
      <c r="J203" s="50">
        <v>79</v>
      </c>
      <c r="K203" s="51">
        <v>230</v>
      </c>
      <c r="L203" s="50">
        <v>23.6</v>
      </c>
    </row>
    <row r="204" spans="1:12" ht="15" x14ac:dyDescent="0.25">
      <c r="A204" s="25"/>
      <c r="B204" s="16"/>
      <c r="C204" s="11"/>
      <c r="D204" s="7" t="s">
        <v>29</v>
      </c>
      <c r="E204" s="49" t="s">
        <v>105</v>
      </c>
      <c r="F204" s="50">
        <v>170</v>
      </c>
      <c r="G204" s="50">
        <v>4</v>
      </c>
      <c r="H204" s="50">
        <v>6</v>
      </c>
      <c r="I204" s="50">
        <v>23.8</v>
      </c>
      <c r="J204" s="50">
        <v>166</v>
      </c>
      <c r="K204" s="51">
        <v>335</v>
      </c>
      <c r="L204" s="50">
        <v>10.8</v>
      </c>
    </row>
    <row r="205" spans="1:12" ht="15" x14ac:dyDescent="0.25">
      <c r="A205" s="25"/>
      <c r="B205" s="16"/>
      <c r="C205" s="11"/>
      <c r="D205" s="7"/>
      <c r="E205" s="49" t="s">
        <v>59</v>
      </c>
      <c r="F205" s="50">
        <v>110</v>
      </c>
      <c r="G205" s="50">
        <v>1.7</v>
      </c>
      <c r="H205" s="50">
        <v>3</v>
      </c>
      <c r="I205" s="50">
        <v>9.5</v>
      </c>
      <c r="J205" s="50">
        <v>72</v>
      </c>
      <c r="K205" s="51"/>
      <c r="L205" s="50">
        <v>3.45</v>
      </c>
    </row>
    <row r="206" spans="1:12" ht="15" x14ac:dyDescent="0.25">
      <c r="A206" s="25"/>
      <c r="B206" s="16"/>
      <c r="C206" s="11"/>
      <c r="D206" s="7" t="s">
        <v>30</v>
      </c>
      <c r="E206" s="49" t="s">
        <v>66</v>
      </c>
      <c r="F206" s="50">
        <v>200</v>
      </c>
      <c r="G206" s="50">
        <v>0.4</v>
      </c>
      <c r="H206" s="50"/>
      <c r="I206" s="50">
        <v>10.5</v>
      </c>
      <c r="J206" s="50">
        <v>44</v>
      </c>
      <c r="K206" s="51">
        <v>430</v>
      </c>
      <c r="L206" s="50">
        <v>2.37</v>
      </c>
    </row>
    <row r="207" spans="1:12" ht="15" x14ac:dyDescent="0.25">
      <c r="A207" s="25"/>
      <c r="B207" s="16"/>
      <c r="C207" s="11"/>
      <c r="D207" s="7" t="s">
        <v>22</v>
      </c>
      <c r="E207" s="49" t="s">
        <v>106</v>
      </c>
      <c r="F207" s="50">
        <v>60</v>
      </c>
      <c r="G207" s="50">
        <v>4</v>
      </c>
      <c r="H207" s="50">
        <v>0.5</v>
      </c>
      <c r="I207" s="50">
        <v>25.4</v>
      </c>
      <c r="J207" s="50">
        <v>122</v>
      </c>
      <c r="K207" s="51"/>
      <c r="L207" s="50">
        <v>2.4</v>
      </c>
    </row>
    <row r="208" spans="1:12" ht="15" x14ac:dyDescent="0.25">
      <c r="A208" s="25"/>
      <c r="B208" s="16"/>
      <c r="C208" s="11"/>
      <c r="D208" s="6"/>
      <c r="E208" s="49" t="s">
        <v>67</v>
      </c>
      <c r="F208" s="50" t="s">
        <v>68</v>
      </c>
      <c r="G208" s="50">
        <v>7.4</v>
      </c>
      <c r="H208" s="50">
        <v>14.2</v>
      </c>
      <c r="I208" s="50">
        <v>25.8</v>
      </c>
      <c r="J208" s="50">
        <v>260</v>
      </c>
      <c r="K208" s="51">
        <v>3</v>
      </c>
      <c r="L208" s="50">
        <v>17.73</v>
      </c>
    </row>
    <row r="209" spans="1:12" ht="15" x14ac:dyDescent="0.25">
      <c r="A209" s="25"/>
      <c r="B209" s="16"/>
      <c r="C209" s="11"/>
      <c r="D209" s="6"/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6"/>
      <c r="B210" s="18"/>
      <c r="C210" s="8"/>
      <c r="D210" s="19" t="s">
        <v>38</v>
      </c>
      <c r="E210" s="9"/>
      <c r="F210" s="21">
        <f>SUM(F203:F209)</f>
        <v>615</v>
      </c>
      <c r="G210" s="21">
        <f t="shared" ref="G210" si="113">SUM(G203:G209)</f>
        <v>29</v>
      </c>
      <c r="H210" s="21">
        <f t="shared" ref="H210" si="114">SUM(H203:H209)</f>
        <v>27.299999999999997</v>
      </c>
      <c r="I210" s="21">
        <f t="shared" ref="I210" si="115">SUM(I203:I209)</f>
        <v>94.999999999999986</v>
      </c>
      <c r="J210" s="21">
        <f t="shared" ref="J210" si="116">SUM(J203:J209)</f>
        <v>743</v>
      </c>
      <c r="K210" s="27"/>
      <c r="L210" s="21">
        <v>60.35</v>
      </c>
    </row>
    <row r="211" spans="1:12" ht="15" x14ac:dyDescent="0.25">
      <c r="A211" s="28">
        <f>A175</f>
        <v>1</v>
      </c>
      <c r="B211" s="14">
        <f>B175</f>
        <v>5</v>
      </c>
      <c r="C211" s="10" t="s">
        <v>36</v>
      </c>
      <c r="D211" s="12" t="s">
        <v>37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12" t="s">
        <v>34</v>
      </c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12" t="s">
        <v>30</v>
      </c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6"/>
      <c r="C214" s="11"/>
      <c r="D214" s="12" t="s">
        <v>23</v>
      </c>
      <c r="E214" s="49"/>
      <c r="F214" s="50"/>
      <c r="G214" s="50"/>
      <c r="H214" s="50"/>
      <c r="I214" s="50"/>
      <c r="J214" s="50"/>
      <c r="K214" s="51"/>
      <c r="L214" s="50"/>
    </row>
    <row r="215" spans="1:12" ht="15" x14ac:dyDescent="0.25">
      <c r="A215" s="25"/>
      <c r="B215" s="16"/>
      <c r="C215" s="11"/>
      <c r="D215" s="6"/>
      <c r="E215" s="49"/>
      <c r="F215" s="50"/>
      <c r="G215" s="50"/>
      <c r="H215" s="50"/>
      <c r="I215" s="50"/>
      <c r="J215" s="50"/>
      <c r="K215" s="51"/>
      <c r="L215" s="50"/>
    </row>
    <row r="216" spans="1:12" ht="15" x14ac:dyDescent="0.25">
      <c r="A216" s="25"/>
      <c r="B216" s="16"/>
      <c r="C216" s="11"/>
      <c r="D216" s="6"/>
      <c r="E216" s="49"/>
      <c r="F216" s="50"/>
      <c r="G216" s="50"/>
      <c r="H216" s="50"/>
      <c r="I216" s="50"/>
      <c r="J216" s="50"/>
      <c r="K216" s="51"/>
      <c r="L216" s="50"/>
    </row>
    <row r="217" spans="1:12" ht="15" x14ac:dyDescent="0.25">
      <c r="A217" s="26"/>
      <c r="B217" s="18"/>
      <c r="C217" s="8"/>
      <c r="D217" s="20" t="s">
        <v>38</v>
      </c>
      <c r="E217" s="9"/>
      <c r="F217" s="21">
        <f>SUM(F211:F216)</f>
        <v>0</v>
      </c>
      <c r="G217" s="21">
        <f t="shared" ref="G217" si="117">SUM(G211:G216)</f>
        <v>0</v>
      </c>
      <c r="H217" s="21">
        <f t="shared" ref="H217" si="118">SUM(H211:H216)</f>
        <v>0</v>
      </c>
      <c r="I217" s="21">
        <f t="shared" ref="I217" si="119">SUM(I211:I216)</f>
        <v>0</v>
      </c>
      <c r="J217" s="21">
        <f t="shared" ref="J217" si="120">SUM(J211:J216)</f>
        <v>0</v>
      </c>
      <c r="K217" s="27"/>
      <c r="L217" s="21">
        <f t="shared" ref="L217" ca="1" si="121">SUM(L211:L219)</f>
        <v>0</v>
      </c>
    </row>
    <row r="218" spans="1:12" ht="15.75" customHeight="1" x14ac:dyDescent="0.2">
      <c r="A218" s="31">
        <f>A175</f>
        <v>1</v>
      </c>
      <c r="B218" s="32">
        <f>B175</f>
        <v>5</v>
      </c>
      <c r="C218" s="64" t="s">
        <v>4</v>
      </c>
      <c r="D218" s="65"/>
      <c r="E218" s="33"/>
      <c r="F218" s="34">
        <f>F182+F187+F197+F202+F210+F217</f>
        <v>2630</v>
      </c>
      <c r="G218" s="34">
        <f t="shared" ref="G218" si="122">G182+G187+G197+G202+G210+G217</f>
        <v>118.69999999999999</v>
      </c>
      <c r="H218" s="34">
        <f t="shared" ref="H218" si="123">H182+H187+H197+H202+H210+H217</f>
        <v>114.00000000000001</v>
      </c>
      <c r="I218" s="34">
        <f t="shared" ref="I218" si="124">I182+I187+I197+I202+I210+I217</f>
        <v>430.80000000000007</v>
      </c>
      <c r="J218" s="34">
        <f t="shared" ref="J218" si="125">J182+J187+J197+J202+J210+J217</f>
        <v>3263</v>
      </c>
      <c r="K218" s="35"/>
      <c r="L218" s="34">
        <v>284.27</v>
      </c>
    </row>
    <row r="219" spans="1:12" ht="15" x14ac:dyDescent="0.25">
      <c r="A219" s="22">
        <v>1</v>
      </c>
      <c r="B219" s="23">
        <v>6</v>
      </c>
      <c r="C219" s="24" t="s">
        <v>19</v>
      </c>
      <c r="D219" s="5" t="s">
        <v>20</v>
      </c>
      <c r="E219" s="46" t="s">
        <v>107</v>
      </c>
      <c r="F219" s="47">
        <v>220</v>
      </c>
      <c r="G219" s="47">
        <v>8.3000000000000007</v>
      </c>
      <c r="H219" s="47">
        <v>10.4</v>
      </c>
      <c r="I219" s="47">
        <v>33.4</v>
      </c>
      <c r="J219" s="47">
        <v>262</v>
      </c>
      <c r="K219" s="48">
        <v>184</v>
      </c>
      <c r="L219" s="47">
        <v>17.59</v>
      </c>
    </row>
    <row r="220" spans="1:12" ht="15" x14ac:dyDescent="0.25">
      <c r="A220" s="25"/>
      <c r="B220" s="16"/>
      <c r="C220" s="11"/>
      <c r="D220" s="6"/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7" t="s">
        <v>21</v>
      </c>
      <c r="E221" s="49" t="s">
        <v>82</v>
      </c>
      <c r="F221" s="50">
        <v>200</v>
      </c>
      <c r="G221" s="50">
        <v>5.8</v>
      </c>
      <c r="H221" s="50">
        <v>6.1</v>
      </c>
      <c r="I221" s="50">
        <v>13.4</v>
      </c>
      <c r="J221" s="50">
        <v>134</v>
      </c>
      <c r="K221" s="51">
        <v>382</v>
      </c>
      <c r="L221" s="50">
        <v>14.13</v>
      </c>
    </row>
    <row r="222" spans="1:12" ht="15" x14ac:dyDescent="0.25">
      <c r="A222" s="25"/>
      <c r="B222" s="16"/>
      <c r="C222" s="11"/>
      <c r="D222" s="7" t="s">
        <v>22</v>
      </c>
      <c r="E222" s="49" t="s">
        <v>49</v>
      </c>
      <c r="F222" s="50">
        <v>50</v>
      </c>
      <c r="G222" s="50">
        <v>3.9</v>
      </c>
      <c r="H222" s="50">
        <v>9.8000000000000007</v>
      </c>
      <c r="I222" s="50">
        <v>25.8</v>
      </c>
      <c r="J222" s="50">
        <v>206</v>
      </c>
      <c r="K222" s="51">
        <v>1</v>
      </c>
      <c r="L222" s="50">
        <v>9.2799999999999994</v>
      </c>
    </row>
    <row r="223" spans="1:12" ht="15" x14ac:dyDescent="0.25">
      <c r="A223" s="25"/>
      <c r="B223" s="16"/>
      <c r="C223" s="11"/>
      <c r="D223" s="7" t="s">
        <v>23</v>
      </c>
      <c r="E223" s="49"/>
      <c r="F223" s="50"/>
      <c r="G223" s="50"/>
      <c r="H223" s="50"/>
      <c r="I223" s="50"/>
      <c r="J223" s="50"/>
      <c r="K223" s="51"/>
      <c r="L223" s="50"/>
    </row>
    <row r="224" spans="1:12" ht="15" x14ac:dyDescent="0.25">
      <c r="A224" s="25"/>
      <c r="B224" s="16"/>
      <c r="C224" s="11"/>
      <c r="D224" s="6"/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6"/>
      <c r="B226" s="18"/>
      <c r="C226" s="8"/>
      <c r="D226" s="19" t="s">
        <v>38</v>
      </c>
      <c r="E226" s="9"/>
      <c r="F226" s="21">
        <f>SUM(F219:F225)</f>
        <v>470</v>
      </c>
      <c r="G226" s="21">
        <f t="shared" ref="G226" si="126">SUM(G219:G225)</f>
        <v>18</v>
      </c>
      <c r="H226" s="21">
        <f t="shared" ref="H226" si="127">SUM(H219:H225)</f>
        <v>26.3</v>
      </c>
      <c r="I226" s="21">
        <f t="shared" ref="I226" si="128">SUM(I219:I225)</f>
        <v>72.599999999999994</v>
      </c>
      <c r="J226" s="21">
        <f t="shared" ref="J226" si="129">SUM(J219:J225)</f>
        <v>602</v>
      </c>
      <c r="K226" s="27"/>
      <c r="L226" s="21">
        <f t="shared" ref="L226:L271" si="130">SUM(L219:L225)</f>
        <v>41</v>
      </c>
    </row>
    <row r="227" spans="1:12" ht="15" x14ac:dyDescent="0.25">
      <c r="A227" s="28">
        <f>A219</f>
        <v>1</v>
      </c>
      <c r="B227" s="14">
        <f>B219</f>
        <v>6</v>
      </c>
      <c r="C227" s="10" t="s">
        <v>24</v>
      </c>
      <c r="D227" s="12" t="s">
        <v>23</v>
      </c>
      <c r="E227" s="49" t="s">
        <v>51</v>
      </c>
      <c r="F227" s="50">
        <v>185</v>
      </c>
      <c r="G227" s="50">
        <v>2.8</v>
      </c>
      <c r="H227" s="50">
        <v>0.9</v>
      </c>
      <c r="I227" s="50">
        <v>38.9</v>
      </c>
      <c r="J227" s="50">
        <v>178</v>
      </c>
      <c r="K227" s="51"/>
      <c r="L227" s="50">
        <v>28.31</v>
      </c>
    </row>
    <row r="228" spans="1:12" ht="15" x14ac:dyDescent="0.25">
      <c r="A228" s="25"/>
      <c r="B228" s="16"/>
      <c r="C228" s="11"/>
      <c r="D228" s="6"/>
      <c r="E228" s="49" t="s">
        <v>108</v>
      </c>
      <c r="F228" s="50" t="s">
        <v>68</v>
      </c>
      <c r="G228" s="50">
        <v>7.3</v>
      </c>
      <c r="H228" s="50">
        <v>5.9</v>
      </c>
      <c r="I228" s="50">
        <v>25.7</v>
      </c>
      <c r="J228" s="50">
        <v>186</v>
      </c>
      <c r="K228" s="51">
        <v>3</v>
      </c>
      <c r="L228" s="50">
        <v>11.8</v>
      </c>
    </row>
    <row r="229" spans="1:12" ht="15" x14ac:dyDescent="0.25">
      <c r="A229" s="25"/>
      <c r="B229" s="16"/>
      <c r="C229" s="11"/>
      <c r="D229" s="6"/>
      <c r="E229" s="49" t="s">
        <v>109</v>
      </c>
      <c r="F229" s="50">
        <v>50</v>
      </c>
      <c r="G229" s="50"/>
      <c r="H229" s="50"/>
      <c r="I229" s="50">
        <v>45.3</v>
      </c>
      <c r="J229" s="50">
        <v>181</v>
      </c>
      <c r="K229" s="51"/>
      <c r="L229" s="50">
        <v>17.87</v>
      </c>
    </row>
    <row r="230" spans="1:12" ht="15" x14ac:dyDescent="0.25">
      <c r="A230" s="25"/>
      <c r="B230" s="16"/>
      <c r="C230" s="11"/>
      <c r="D230" s="6"/>
      <c r="E230" s="49" t="s">
        <v>79</v>
      </c>
      <c r="F230" s="50">
        <v>200</v>
      </c>
      <c r="G230" s="50"/>
      <c r="H230" s="50"/>
      <c r="I230" s="50">
        <v>19.3</v>
      </c>
      <c r="J230" s="50">
        <v>77</v>
      </c>
      <c r="K230" s="51">
        <v>411</v>
      </c>
      <c r="L230" s="50">
        <v>4.08</v>
      </c>
    </row>
    <row r="231" spans="1:12" ht="15" x14ac:dyDescent="0.25">
      <c r="A231" s="26"/>
      <c r="B231" s="18"/>
      <c r="C231" s="8"/>
      <c r="D231" s="19" t="s">
        <v>38</v>
      </c>
      <c r="E231" s="9"/>
      <c r="F231" s="21">
        <f>SUM(F227:F230)</f>
        <v>435</v>
      </c>
      <c r="G231" s="21">
        <f t="shared" ref="G231" si="131">SUM(G227:G230)</f>
        <v>10.1</v>
      </c>
      <c r="H231" s="21">
        <f t="shared" ref="H231" si="132">SUM(H227:H230)</f>
        <v>6.8000000000000007</v>
      </c>
      <c r="I231" s="21">
        <f t="shared" ref="I231" si="133">SUM(I227:I230)</f>
        <v>129.19999999999999</v>
      </c>
      <c r="J231" s="21">
        <f t="shared" ref="J231" si="134">SUM(J227:J230)</f>
        <v>622</v>
      </c>
      <c r="K231" s="27"/>
      <c r="L231" s="21">
        <v>62.06</v>
      </c>
    </row>
    <row r="232" spans="1:12" ht="15" x14ac:dyDescent="0.25">
      <c r="A232" s="28">
        <f>A219</f>
        <v>1</v>
      </c>
      <c r="B232" s="14">
        <f>B219</f>
        <v>6</v>
      </c>
      <c r="C232" s="10" t="s">
        <v>25</v>
      </c>
      <c r="D232" s="7" t="s">
        <v>26</v>
      </c>
      <c r="E232" s="49" t="s">
        <v>110</v>
      </c>
      <c r="F232" s="50">
        <v>100</v>
      </c>
      <c r="G232" s="50">
        <v>1.3</v>
      </c>
      <c r="H232" s="50">
        <v>4</v>
      </c>
      <c r="I232" s="50">
        <v>6.5</v>
      </c>
      <c r="J232" s="50">
        <v>68</v>
      </c>
      <c r="K232" s="51">
        <v>41</v>
      </c>
      <c r="L232" s="50">
        <v>3.21</v>
      </c>
    </row>
    <row r="233" spans="1:12" ht="15" x14ac:dyDescent="0.25">
      <c r="A233" s="25"/>
      <c r="B233" s="16"/>
      <c r="C233" s="11"/>
      <c r="D233" s="7" t="s">
        <v>27</v>
      </c>
      <c r="E233" s="49" t="s">
        <v>111</v>
      </c>
      <c r="F233" s="50">
        <v>270</v>
      </c>
      <c r="G233" s="50">
        <v>10.199999999999999</v>
      </c>
      <c r="H233" s="50">
        <v>11.9</v>
      </c>
      <c r="I233" s="50">
        <v>44.5</v>
      </c>
      <c r="J233" s="50">
        <v>328</v>
      </c>
      <c r="K233" s="51">
        <v>112</v>
      </c>
      <c r="L233" s="50">
        <v>22.82</v>
      </c>
    </row>
    <row r="234" spans="1:12" ht="15" x14ac:dyDescent="0.25">
      <c r="A234" s="25"/>
      <c r="B234" s="16"/>
      <c r="C234" s="11"/>
      <c r="D234" s="7" t="s">
        <v>28</v>
      </c>
      <c r="E234" s="49" t="s">
        <v>112</v>
      </c>
      <c r="F234" s="50">
        <v>220</v>
      </c>
      <c r="G234" s="50">
        <v>18.2</v>
      </c>
      <c r="H234" s="50">
        <v>18.3</v>
      </c>
      <c r="I234" s="50">
        <v>26.5</v>
      </c>
      <c r="J234" s="50">
        <v>344</v>
      </c>
      <c r="K234" s="51">
        <v>263.10000000000002</v>
      </c>
      <c r="L234" s="50">
        <v>49.57</v>
      </c>
    </row>
    <row r="235" spans="1:12" ht="15" x14ac:dyDescent="0.25">
      <c r="A235" s="25"/>
      <c r="B235" s="16"/>
      <c r="C235" s="11"/>
      <c r="D235" s="7" t="s">
        <v>29</v>
      </c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7" t="s">
        <v>30</v>
      </c>
      <c r="E236" s="49" t="s">
        <v>57</v>
      </c>
      <c r="F236" s="50">
        <v>200</v>
      </c>
      <c r="G236" s="50">
        <v>1</v>
      </c>
      <c r="H236" s="50">
        <v>0.2</v>
      </c>
      <c r="I236" s="50">
        <v>20.2</v>
      </c>
      <c r="J236" s="50">
        <v>86</v>
      </c>
      <c r="K236" s="51"/>
      <c r="L236" s="50">
        <v>11.33</v>
      </c>
    </row>
    <row r="237" spans="1:12" ht="15" x14ac:dyDescent="0.25">
      <c r="A237" s="25"/>
      <c r="B237" s="16"/>
      <c r="C237" s="11"/>
      <c r="D237" s="7" t="s">
        <v>31</v>
      </c>
      <c r="E237" s="49" t="s">
        <v>52</v>
      </c>
      <c r="F237" s="50">
        <v>50</v>
      </c>
      <c r="G237" s="50">
        <v>3.8</v>
      </c>
      <c r="H237" s="50">
        <v>1.5</v>
      </c>
      <c r="I237" s="50">
        <v>25.7</v>
      </c>
      <c r="J237" s="50">
        <v>131</v>
      </c>
      <c r="K237" s="51"/>
      <c r="L237" s="50">
        <v>3.27</v>
      </c>
    </row>
    <row r="238" spans="1:12" ht="15" x14ac:dyDescent="0.25">
      <c r="A238" s="25"/>
      <c r="B238" s="16"/>
      <c r="C238" s="11"/>
      <c r="D238" s="7" t="s">
        <v>32</v>
      </c>
      <c r="E238" s="49" t="s">
        <v>58</v>
      </c>
      <c r="F238" s="50">
        <v>60</v>
      </c>
      <c r="G238" s="50">
        <v>4</v>
      </c>
      <c r="H238" s="50">
        <v>0.5</v>
      </c>
      <c r="I238" s="50">
        <v>25.4</v>
      </c>
      <c r="J238" s="50">
        <v>122</v>
      </c>
      <c r="K238" s="51"/>
      <c r="L238" s="50">
        <v>2.4</v>
      </c>
    </row>
    <row r="239" spans="1:12" ht="15" x14ac:dyDescent="0.25">
      <c r="A239" s="25"/>
      <c r="B239" s="16"/>
      <c r="C239" s="11"/>
      <c r="D239" s="6"/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5" x14ac:dyDescent="0.25">
      <c r="A241" s="26"/>
      <c r="B241" s="18"/>
      <c r="C241" s="8"/>
      <c r="D241" s="19" t="s">
        <v>38</v>
      </c>
      <c r="E241" s="9"/>
      <c r="F241" s="21">
        <f>SUM(F232:F240)</f>
        <v>900</v>
      </c>
      <c r="G241" s="21">
        <f t="shared" ref="G241" si="135">SUM(G232:G240)</f>
        <v>38.5</v>
      </c>
      <c r="H241" s="21">
        <f t="shared" ref="H241" si="136">SUM(H232:H240)</f>
        <v>36.400000000000006</v>
      </c>
      <c r="I241" s="21">
        <f t="shared" ref="I241" si="137">SUM(I232:I240)</f>
        <v>148.80000000000001</v>
      </c>
      <c r="J241" s="21">
        <f t="shared" ref="J241" si="138">SUM(J232:J240)</f>
        <v>1079</v>
      </c>
      <c r="K241" s="27"/>
      <c r="L241" s="21">
        <v>92.6</v>
      </c>
    </row>
    <row r="242" spans="1:12" ht="15" x14ac:dyDescent="0.25">
      <c r="A242" s="28">
        <f>A219</f>
        <v>1</v>
      </c>
      <c r="B242" s="14">
        <f>B219</f>
        <v>6</v>
      </c>
      <c r="C242" s="10" t="s">
        <v>33</v>
      </c>
      <c r="D242" s="12" t="s">
        <v>34</v>
      </c>
      <c r="E242" s="49" t="s">
        <v>113</v>
      </c>
      <c r="F242" s="50">
        <v>120</v>
      </c>
      <c r="G242" s="50">
        <v>8.8000000000000007</v>
      </c>
      <c r="H242" s="50">
        <v>6.7</v>
      </c>
      <c r="I242" s="50">
        <v>57.8</v>
      </c>
      <c r="J242" s="50">
        <v>326</v>
      </c>
      <c r="K242" s="51">
        <v>396</v>
      </c>
      <c r="L242" s="50">
        <v>13.7</v>
      </c>
    </row>
    <row r="243" spans="1:12" ht="15" x14ac:dyDescent="0.25">
      <c r="A243" s="25"/>
      <c r="B243" s="16"/>
      <c r="C243" s="11"/>
      <c r="D243" s="12" t="s">
        <v>30</v>
      </c>
      <c r="E243" s="49" t="s">
        <v>94</v>
      </c>
      <c r="F243" s="50">
        <v>180</v>
      </c>
      <c r="G243" s="50">
        <v>5.2</v>
      </c>
      <c r="H243" s="50">
        <v>4.5</v>
      </c>
      <c r="I243" s="50">
        <v>7.6</v>
      </c>
      <c r="J243" s="50">
        <v>97</v>
      </c>
      <c r="K243" s="51"/>
      <c r="L243" s="50">
        <v>16.559999999999999</v>
      </c>
    </row>
    <row r="244" spans="1:12" ht="15" x14ac:dyDescent="0.25">
      <c r="A244" s="25"/>
      <c r="B244" s="16"/>
      <c r="C244" s="11"/>
      <c r="D244" s="6"/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6"/>
      <c r="E245" s="49"/>
      <c r="F245" s="50"/>
      <c r="G245" s="50"/>
      <c r="H245" s="50"/>
      <c r="I245" s="50"/>
      <c r="J245" s="50"/>
      <c r="K245" s="51"/>
      <c r="L245" s="50"/>
    </row>
    <row r="246" spans="1:12" ht="15" x14ac:dyDescent="0.25">
      <c r="A246" s="26"/>
      <c r="B246" s="18"/>
      <c r="C246" s="8"/>
      <c r="D246" s="19" t="s">
        <v>38</v>
      </c>
      <c r="E246" s="9"/>
      <c r="F246" s="21">
        <f>SUM(F242:F245)</f>
        <v>300</v>
      </c>
      <c r="G246" s="21">
        <f t="shared" ref="G246" si="139">SUM(G242:G245)</f>
        <v>14</v>
      </c>
      <c r="H246" s="21">
        <f t="shared" ref="H246" si="140">SUM(H242:H245)</f>
        <v>11.2</v>
      </c>
      <c r="I246" s="21">
        <f t="shared" ref="I246" si="141">SUM(I242:I245)</f>
        <v>65.399999999999991</v>
      </c>
      <c r="J246" s="21">
        <f t="shared" ref="J246" si="142">SUM(J242:J245)</f>
        <v>423</v>
      </c>
      <c r="K246" s="27"/>
      <c r="L246" s="21">
        <f t="shared" ref="L246" si="143">SUM(L239:L245)</f>
        <v>122.86</v>
      </c>
    </row>
    <row r="247" spans="1:12" ht="15" x14ac:dyDescent="0.25">
      <c r="A247" s="28">
        <f>A219</f>
        <v>1</v>
      </c>
      <c r="B247" s="14">
        <f>B219</f>
        <v>6</v>
      </c>
      <c r="C247" s="10" t="s">
        <v>35</v>
      </c>
      <c r="D247" s="7" t="s">
        <v>20</v>
      </c>
      <c r="E247" s="49" t="s">
        <v>114</v>
      </c>
      <c r="F247" s="50">
        <v>90</v>
      </c>
      <c r="G247" s="50">
        <v>13.7</v>
      </c>
      <c r="H247" s="50">
        <v>4.8</v>
      </c>
      <c r="I247" s="50">
        <v>7.3</v>
      </c>
      <c r="J247" s="50">
        <v>127</v>
      </c>
      <c r="K247" s="51">
        <v>239</v>
      </c>
      <c r="L247" s="50">
        <v>26.18</v>
      </c>
    </row>
    <row r="248" spans="1:12" ht="15" x14ac:dyDescent="0.25">
      <c r="A248" s="25"/>
      <c r="B248" s="16"/>
      <c r="C248" s="11"/>
      <c r="D248" s="7"/>
      <c r="E248" s="49" t="s">
        <v>115</v>
      </c>
      <c r="F248" s="50">
        <v>30</v>
      </c>
      <c r="G248" s="50">
        <v>1.1000000000000001</v>
      </c>
      <c r="H248" s="50"/>
      <c r="I248" s="50">
        <v>3.7</v>
      </c>
      <c r="J248" s="50">
        <v>20</v>
      </c>
      <c r="K248" s="51">
        <v>364</v>
      </c>
      <c r="L248" s="50">
        <v>0.95</v>
      </c>
    </row>
    <row r="249" spans="1:12" ht="15" x14ac:dyDescent="0.25">
      <c r="A249" s="25"/>
      <c r="B249" s="16"/>
      <c r="C249" s="11"/>
      <c r="D249" s="7" t="s">
        <v>29</v>
      </c>
      <c r="E249" s="49" t="s">
        <v>56</v>
      </c>
      <c r="F249" s="50">
        <v>90</v>
      </c>
      <c r="G249" s="50">
        <v>2.1</v>
      </c>
      <c r="H249" s="50">
        <v>8.4</v>
      </c>
      <c r="I249" s="50">
        <v>21.6</v>
      </c>
      <c r="J249" s="50">
        <v>170</v>
      </c>
      <c r="K249" s="51">
        <v>307</v>
      </c>
      <c r="L249" s="50">
        <v>9.06</v>
      </c>
    </row>
    <row r="250" spans="1:12" ht="15" x14ac:dyDescent="0.25">
      <c r="A250" s="25"/>
      <c r="B250" s="16"/>
      <c r="C250" s="11"/>
      <c r="D250" s="7"/>
      <c r="E250" s="49" t="s">
        <v>80</v>
      </c>
      <c r="F250" s="50">
        <v>50</v>
      </c>
      <c r="G250" s="50">
        <v>1</v>
      </c>
      <c r="H250" s="50">
        <v>4.5</v>
      </c>
      <c r="I250" s="50">
        <v>3.9</v>
      </c>
      <c r="J250" s="50">
        <v>60</v>
      </c>
      <c r="K250" s="51"/>
      <c r="L250" s="50">
        <v>9.5299999999999994</v>
      </c>
    </row>
    <row r="251" spans="1:12" ht="15" x14ac:dyDescent="0.25">
      <c r="A251" s="25"/>
      <c r="B251" s="16"/>
      <c r="C251" s="11"/>
      <c r="D251" s="7" t="s">
        <v>30</v>
      </c>
      <c r="E251" s="49" t="s">
        <v>66</v>
      </c>
      <c r="F251" s="50">
        <v>200</v>
      </c>
      <c r="G251" s="50">
        <v>0.4</v>
      </c>
      <c r="H251" s="50"/>
      <c r="I251" s="50">
        <v>10.5</v>
      </c>
      <c r="J251" s="50">
        <v>44</v>
      </c>
      <c r="K251" s="51">
        <v>430</v>
      </c>
      <c r="L251" s="50">
        <v>2.37</v>
      </c>
    </row>
    <row r="252" spans="1:12" ht="15" x14ac:dyDescent="0.25">
      <c r="A252" s="25"/>
      <c r="B252" s="16"/>
      <c r="C252" s="11"/>
      <c r="D252" s="7" t="s">
        <v>22</v>
      </c>
      <c r="E252" s="49" t="s">
        <v>58</v>
      </c>
      <c r="F252" s="50">
        <v>60</v>
      </c>
      <c r="G252" s="50">
        <v>4</v>
      </c>
      <c r="H252" s="50">
        <v>0.5</v>
      </c>
      <c r="I252" s="50">
        <v>25.4</v>
      </c>
      <c r="J252" s="50">
        <v>122</v>
      </c>
      <c r="K252" s="51"/>
      <c r="L252" s="50">
        <v>2.4</v>
      </c>
    </row>
    <row r="253" spans="1:12" ht="15" x14ac:dyDescent="0.25">
      <c r="A253" s="25"/>
      <c r="B253" s="16"/>
      <c r="C253" s="11"/>
      <c r="D253" s="6"/>
      <c r="E253" s="49" t="s">
        <v>49</v>
      </c>
      <c r="F253" s="50" t="s">
        <v>50</v>
      </c>
      <c r="G253" s="50">
        <v>3.9</v>
      </c>
      <c r="H253" s="50">
        <v>9.8000000000000007</v>
      </c>
      <c r="I253" s="50">
        <v>25.8</v>
      </c>
      <c r="J253" s="50">
        <v>206</v>
      </c>
      <c r="K253" s="51">
        <v>1</v>
      </c>
      <c r="L253" s="50">
        <v>9.2799999999999994</v>
      </c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6"/>
      <c r="B255" s="18"/>
      <c r="C255" s="8"/>
      <c r="D255" s="19" t="s">
        <v>38</v>
      </c>
      <c r="E255" s="9"/>
      <c r="F255" s="21">
        <f>SUM(F247:F254)</f>
        <v>520</v>
      </c>
      <c r="G255" s="21">
        <f t="shared" ref="G255" si="144">SUM(G247:G254)</f>
        <v>26.199999999999996</v>
      </c>
      <c r="H255" s="21">
        <f t="shared" ref="H255" si="145">SUM(H247:H254)</f>
        <v>28</v>
      </c>
      <c r="I255" s="21">
        <f t="shared" ref="I255" si="146">SUM(I247:I254)</f>
        <v>98.2</v>
      </c>
      <c r="J255" s="21">
        <f t="shared" ref="J255" si="147">SUM(J247:J254)</f>
        <v>749</v>
      </c>
      <c r="K255" s="27"/>
      <c r="L255" s="21">
        <v>59.77</v>
      </c>
    </row>
    <row r="256" spans="1:12" ht="15" x14ac:dyDescent="0.25">
      <c r="A256" s="28">
        <f>A219</f>
        <v>1</v>
      </c>
      <c r="B256" s="14">
        <f>B219</f>
        <v>6</v>
      </c>
      <c r="C256" s="10" t="s">
        <v>36</v>
      </c>
      <c r="D256" s="12" t="s">
        <v>37</v>
      </c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25"/>
      <c r="B257" s="16"/>
      <c r="C257" s="11"/>
      <c r="D257" s="12" t="s">
        <v>34</v>
      </c>
      <c r="E257" s="49"/>
      <c r="F257" s="50"/>
      <c r="G257" s="50"/>
      <c r="H257" s="50"/>
      <c r="I257" s="50"/>
      <c r="J257" s="50"/>
      <c r="K257" s="51"/>
      <c r="L257" s="50"/>
    </row>
    <row r="258" spans="1:12" ht="15" x14ac:dyDescent="0.25">
      <c r="A258" s="25"/>
      <c r="B258" s="16"/>
      <c r="C258" s="11"/>
      <c r="D258" s="12" t="s">
        <v>30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25"/>
      <c r="B259" s="16"/>
      <c r="C259" s="11"/>
      <c r="D259" s="12" t="s">
        <v>23</v>
      </c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6"/>
      <c r="E260" s="49"/>
      <c r="F260" s="50"/>
      <c r="G260" s="50"/>
      <c r="H260" s="50"/>
      <c r="I260" s="50"/>
      <c r="J260" s="50"/>
      <c r="K260" s="51"/>
      <c r="L260" s="50"/>
    </row>
    <row r="261" spans="1:12" ht="15" x14ac:dyDescent="0.25">
      <c r="A261" s="25"/>
      <c r="B261" s="16"/>
      <c r="C261" s="11"/>
      <c r="D261" s="6"/>
      <c r="E261" s="49"/>
      <c r="F261" s="50"/>
      <c r="G261" s="50"/>
      <c r="H261" s="50"/>
      <c r="I261" s="50"/>
      <c r="J261" s="50"/>
      <c r="K261" s="51"/>
      <c r="L261" s="50"/>
    </row>
    <row r="262" spans="1:12" ht="15" x14ac:dyDescent="0.25">
      <c r="A262" s="26"/>
      <c r="B262" s="18"/>
      <c r="C262" s="8"/>
      <c r="D262" s="20" t="s">
        <v>38</v>
      </c>
      <c r="E262" s="9"/>
      <c r="F262" s="21">
        <f>SUM(F256:F261)</f>
        <v>0</v>
      </c>
      <c r="G262" s="21">
        <f t="shared" ref="G262" si="148">SUM(G256:G261)</f>
        <v>0</v>
      </c>
      <c r="H262" s="21">
        <f t="shared" ref="H262" si="149">SUM(H256:H261)</f>
        <v>0</v>
      </c>
      <c r="I262" s="21">
        <f t="shared" ref="I262" si="150">SUM(I256:I261)</f>
        <v>0</v>
      </c>
      <c r="J262" s="21">
        <f t="shared" ref="J262" si="151">SUM(J256:J261)</f>
        <v>0</v>
      </c>
      <c r="K262" s="27"/>
      <c r="L262" s="21">
        <f t="shared" ref="L262" ca="1" si="152">SUM(L256:L264)</f>
        <v>0</v>
      </c>
    </row>
    <row r="263" spans="1:12" ht="15.75" customHeight="1" x14ac:dyDescent="0.2">
      <c r="A263" s="31">
        <f>A219</f>
        <v>1</v>
      </c>
      <c r="B263" s="32">
        <f>B219</f>
        <v>6</v>
      </c>
      <c r="C263" s="64" t="s">
        <v>4</v>
      </c>
      <c r="D263" s="65"/>
      <c r="E263" s="33"/>
      <c r="F263" s="34">
        <f>F226+F231+F241+F246+F255+F262</f>
        <v>2625</v>
      </c>
      <c r="G263" s="34">
        <f t="shared" ref="G263" si="153">G226+G231+G241+G246+G255+G262</f>
        <v>106.79999999999998</v>
      </c>
      <c r="H263" s="34">
        <f t="shared" ref="H263" si="154">H226+H231+H241+H246+H255+H262</f>
        <v>108.7</v>
      </c>
      <c r="I263" s="34">
        <f t="shared" ref="I263" si="155">I226+I231+I241+I246+I255+I262</f>
        <v>514.20000000000005</v>
      </c>
      <c r="J263" s="34">
        <f t="shared" ref="J263" si="156">J226+J231+J241+J246+J255+J262</f>
        <v>3475</v>
      </c>
      <c r="K263" s="35"/>
      <c r="L263" s="34">
        <v>285.69</v>
      </c>
    </row>
    <row r="264" spans="1:12" ht="15" x14ac:dyDescent="0.25">
      <c r="A264" s="22">
        <v>1</v>
      </c>
      <c r="B264" s="23">
        <v>7</v>
      </c>
      <c r="C264" s="24" t="s">
        <v>19</v>
      </c>
      <c r="D264" s="5" t="s">
        <v>20</v>
      </c>
      <c r="E264" s="46" t="s">
        <v>116</v>
      </c>
      <c r="F264" s="47">
        <v>220</v>
      </c>
      <c r="G264" s="47">
        <v>7.5</v>
      </c>
      <c r="H264" s="47">
        <v>14</v>
      </c>
      <c r="I264" s="47">
        <v>33.700000000000003</v>
      </c>
      <c r="J264" s="47">
        <v>291</v>
      </c>
      <c r="K264" s="48">
        <v>184</v>
      </c>
      <c r="L264" s="47">
        <v>20.37</v>
      </c>
    </row>
    <row r="265" spans="1:12" ht="15" x14ac:dyDescent="0.25">
      <c r="A265" s="25"/>
      <c r="B265" s="16"/>
      <c r="C265" s="11"/>
      <c r="D265" s="6"/>
      <c r="E265" s="49"/>
      <c r="F265" s="50"/>
      <c r="G265" s="50"/>
      <c r="H265" s="50"/>
      <c r="I265" s="50"/>
      <c r="J265" s="50"/>
      <c r="K265" s="51"/>
      <c r="L265" s="50"/>
    </row>
    <row r="266" spans="1:12" ht="15" x14ac:dyDescent="0.25">
      <c r="A266" s="25"/>
      <c r="B266" s="16"/>
      <c r="C266" s="11"/>
      <c r="D266" s="7" t="s">
        <v>21</v>
      </c>
      <c r="E266" s="49" t="s">
        <v>48</v>
      </c>
      <c r="F266" s="50">
        <v>200</v>
      </c>
      <c r="G266" s="50">
        <v>5.6</v>
      </c>
      <c r="H266" s="50">
        <v>5.6</v>
      </c>
      <c r="I266" s="50">
        <v>16</v>
      </c>
      <c r="J266" s="50">
        <v>138</v>
      </c>
      <c r="K266" s="51">
        <v>382</v>
      </c>
      <c r="L266" s="50">
        <v>15.96</v>
      </c>
    </row>
    <row r="267" spans="1:12" ht="15" x14ac:dyDescent="0.25">
      <c r="A267" s="25"/>
      <c r="B267" s="16"/>
      <c r="C267" s="11"/>
      <c r="D267" s="7" t="s">
        <v>22</v>
      </c>
      <c r="E267" s="49" t="s">
        <v>49</v>
      </c>
      <c r="F267" s="50" t="s">
        <v>50</v>
      </c>
      <c r="G267" s="50">
        <v>3.9</v>
      </c>
      <c r="H267" s="50">
        <v>9.8000000000000007</v>
      </c>
      <c r="I267" s="50">
        <v>25.8</v>
      </c>
      <c r="J267" s="50">
        <v>206</v>
      </c>
      <c r="K267" s="51">
        <v>1</v>
      </c>
      <c r="L267" s="50">
        <v>9.2899999999999991</v>
      </c>
    </row>
    <row r="268" spans="1:12" ht="15" x14ac:dyDescent="0.25">
      <c r="A268" s="25"/>
      <c r="B268" s="16"/>
      <c r="C268" s="11"/>
      <c r="D268" s="7" t="s">
        <v>23</v>
      </c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5"/>
      <c r="B269" s="16"/>
      <c r="C269" s="11"/>
      <c r="D269" s="6"/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25"/>
      <c r="B270" s="16"/>
      <c r="C270" s="11"/>
      <c r="D270" s="6"/>
      <c r="E270" s="49"/>
      <c r="F270" s="50"/>
      <c r="G270" s="50"/>
      <c r="H270" s="50"/>
      <c r="I270" s="50"/>
      <c r="J270" s="50"/>
      <c r="K270" s="51"/>
      <c r="L270" s="50"/>
    </row>
    <row r="271" spans="1:12" ht="15" x14ac:dyDescent="0.25">
      <c r="A271" s="26"/>
      <c r="B271" s="18"/>
      <c r="C271" s="8"/>
      <c r="D271" s="19" t="s">
        <v>38</v>
      </c>
      <c r="E271" s="9"/>
      <c r="F271" s="21">
        <f>SUM(F264:F270)</f>
        <v>420</v>
      </c>
      <c r="G271" s="21">
        <f t="shared" ref="G271" si="157">SUM(G264:G270)</f>
        <v>17</v>
      </c>
      <c r="H271" s="21">
        <f t="shared" ref="H271" si="158">SUM(H264:H270)</f>
        <v>29.400000000000002</v>
      </c>
      <c r="I271" s="21">
        <f t="shared" ref="I271" si="159">SUM(I264:I270)</f>
        <v>75.5</v>
      </c>
      <c r="J271" s="21">
        <f t="shared" ref="J271" si="160">SUM(J264:J270)</f>
        <v>635</v>
      </c>
      <c r="K271" s="27"/>
      <c r="L271" s="21">
        <f t="shared" si="130"/>
        <v>45.62</v>
      </c>
    </row>
    <row r="272" spans="1:12" ht="15" x14ac:dyDescent="0.25">
      <c r="A272" s="28">
        <f>A264</f>
        <v>1</v>
      </c>
      <c r="B272" s="14">
        <f>B264</f>
        <v>7</v>
      </c>
      <c r="C272" s="10" t="s">
        <v>24</v>
      </c>
      <c r="D272" s="12" t="s">
        <v>23</v>
      </c>
      <c r="E272" s="49" t="s">
        <v>51</v>
      </c>
      <c r="F272" s="50">
        <v>185</v>
      </c>
      <c r="G272" s="50">
        <v>2.8</v>
      </c>
      <c r="H272" s="50">
        <v>0.9</v>
      </c>
      <c r="I272" s="50">
        <v>38.9</v>
      </c>
      <c r="J272" s="50">
        <v>178</v>
      </c>
      <c r="K272" s="51"/>
      <c r="L272" s="50">
        <v>28.31</v>
      </c>
    </row>
    <row r="273" spans="1:12" ht="15" x14ac:dyDescent="0.25">
      <c r="A273" s="25"/>
      <c r="B273" s="16"/>
      <c r="C273" s="11"/>
      <c r="D273" s="6"/>
      <c r="E273" s="49" t="s">
        <v>52</v>
      </c>
      <c r="F273" s="50">
        <v>50</v>
      </c>
      <c r="G273" s="50">
        <v>3.8</v>
      </c>
      <c r="H273" s="50">
        <v>1.5</v>
      </c>
      <c r="I273" s="50">
        <v>25.7</v>
      </c>
      <c r="J273" s="50">
        <v>131</v>
      </c>
      <c r="K273" s="51"/>
      <c r="L273" s="50">
        <v>3.27</v>
      </c>
    </row>
    <row r="274" spans="1:12" ht="15" x14ac:dyDescent="0.25">
      <c r="A274" s="25"/>
      <c r="B274" s="16"/>
      <c r="C274" s="11"/>
      <c r="D274" s="6"/>
      <c r="E274" s="49" t="s">
        <v>117</v>
      </c>
      <c r="F274" s="50">
        <v>50</v>
      </c>
      <c r="G274" s="50">
        <v>1.4</v>
      </c>
      <c r="H274" s="50">
        <v>1.7</v>
      </c>
      <c r="I274" s="50">
        <v>38.700000000000003</v>
      </c>
      <c r="J274" s="50">
        <v>177</v>
      </c>
      <c r="K274" s="51"/>
      <c r="L274" s="50">
        <v>12.21</v>
      </c>
    </row>
    <row r="275" spans="1:12" ht="15" x14ac:dyDescent="0.25">
      <c r="A275" s="25"/>
      <c r="B275" s="16"/>
      <c r="C275" s="11"/>
      <c r="D275" s="6"/>
      <c r="E275" s="49" t="s">
        <v>87</v>
      </c>
      <c r="F275" s="50">
        <v>180</v>
      </c>
      <c r="G275" s="50">
        <v>5.2</v>
      </c>
      <c r="H275" s="50">
        <v>4.5</v>
      </c>
      <c r="I275" s="50">
        <v>7.6</v>
      </c>
      <c r="J275" s="50">
        <v>97</v>
      </c>
      <c r="K275" s="51"/>
      <c r="L275" s="50">
        <v>16.2</v>
      </c>
    </row>
    <row r="276" spans="1:12" ht="15" x14ac:dyDescent="0.25">
      <c r="A276" s="26"/>
      <c r="B276" s="18"/>
      <c r="C276" s="8"/>
      <c r="D276" s="19" t="s">
        <v>38</v>
      </c>
      <c r="E276" s="9"/>
      <c r="F276" s="21">
        <f>SUM(F272:F275)</f>
        <v>465</v>
      </c>
      <c r="G276" s="21">
        <f t="shared" ref="G276" si="161">SUM(G272:G275)</f>
        <v>13.2</v>
      </c>
      <c r="H276" s="21">
        <f t="shared" ref="H276" si="162">SUM(H272:H275)</f>
        <v>8.6</v>
      </c>
      <c r="I276" s="21">
        <f t="shared" ref="I276" si="163">SUM(I272:I275)</f>
        <v>110.89999999999999</v>
      </c>
      <c r="J276" s="21">
        <f t="shared" ref="J276" si="164">SUM(J272:J275)</f>
        <v>583</v>
      </c>
      <c r="K276" s="27"/>
      <c r="L276" s="21">
        <v>59.99</v>
      </c>
    </row>
    <row r="277" spans="1:12" ht="15" x14ac:dyDescent="0.25">
      <c r="A277" s="28">
        <f>A264</f>
        <v>1</v>
      </c>
      <c r="B277" s="14">
        <f>B264</f>
        <v>7</v>
      </c>
      <c r="C277" s="10" t="s">
        <v>25</v>
      </c>
      <c r="D277" s="7" t="s">
        <v>26</v>
      </c>
      <c r="E277" s="49" t="s">
        <v>118</v>
      </c>
      <c r="F277" s="50">
        <v>180</v>
      </c>
      <c r="G277" s="50">
        <v>3.5</v>
      </c>
      <c r="H277" s="50">
        <v>2.2999999999999998</v>
      </c>
      <c r="I277" s="50">
        <v>18</v>
      </c>
      <c r="J277" s="50">
        <v>109</v>
      </c>
      <c r="K277" s="51">
        <v>51</v>
      </c>
      <c r="L277" s="50">
        <v>6.78</v>
      </c>
    </row>
    <row r="278" spans="1:12" ht="15" x14ac:dyDescent="0.25">
      <c r="A278" s="25"/>
      <c r="B278" s="16"/>
      <c r="C278" s="11"/>
      <c r="D278" s="7" t="s">
        <v>27</v>
      </c>
      <c r="E278" s="49" t="s">
        <v>119</v>
      </c>
      <c r="F278" s="50">
        <v>300</v>
      </c>
      <c r="G278" s="50">
        <v>18.100000000000001</v>
      </c>
      <c r="H278" s="50">
        <v>14.4</v>
      </c>
      <c r="I278" s="50">
        <v>20.8</v>
      </c>
      <c r="J278" s="50">
        <v>290</v>
      </c>
      <c r="K278" s="51">
        <v>102</v>
      </c>
      <c r="L278" s="50">
        <v>24.57</v>
      </c>
    </row>
    <row r="279" spans="1:12" ht="15" x14ac:dyDescent="0.25">
      <c r="A279" s="25"/>
      <c r="B279" s="16"/>
      <c r="C279" s="11"/>
      <c r="D279" s="7" t="s">
        <v>28</v>
      </c>
      <c r="E279" s="49" t="s">
        <v>120</v>
      </c>
      <c r="F279" s="50">
        <v>120</v>
      </c>
      <c r="G279" s="50">
        <v>19.7</v>
      </c>
      <c r="H279" s="50">
        <v>18.8</v>
      </c>
      <c r="I279" s="50">
        <v>24.8</v>
      </c>
      <c r="J279" s="50">
        <v>347</v>
      </c>
      <c r="K279" s="51">
        <v>265</v>
      </c>
      <c r="L279" s="50">
        <v>54.44</v>
      </c>
    </row>
    <row r="280" spans="1:12" ht="15" x14ac:dyDescent="0.25">
      <c r="A280" s="25"/>
      <c r="B280" s="16"/>
      <c r="C280" s="11"/>
      <c r="D280" s="7" t="s">
        <v>29</v>
      </c>
      <c r="E280" s="49"/>
      <c r="F280" s="50"/>
      <c r="G280" s="50"/>
      <c r="H280" s="50"/>
      <c r="I280" s="50"/>
      <c r="J280" s="50"/>
      <c r="K280" s="51"/>
      <c r="L280" s="50"/>
    </row>
    <row r="281" spans="1:12" ht="15" x14ac:dyDescent="0.25">
      <c r="A281" s="25"/>
      <c r="B281" s="16"/>
      <c r="C281" s="11"/>
      <c r="D281" s="7" t="s">
        <v>30</v>
      </c>
      <c r="E281" s="49" t="s">
        <v>57</v>
      </c>
      <c r="F281" s="50">
        <v>200</v>
      </c>
      <c r="G281" s="50">
        <v>1</v>
      </c>
      <c r="H281" s="50">
        <v>0.2</v>
      </c>
      <c r="I281" s="50">
        <v>20.2</v>
      </c>
      <c r="J281" s="50">
        <v>86</v>
      </c>
      <c r="K281" s="51"/>
      <c r="L281" s="50">
        <v>11.33</v>
      </c>
    </row>
    <row r="282" spans="1:12" ht="15" x14ac:dyDescent="0.25">
      <c r="A282" s="25"/>
      <c r="B282" s="16"/>
      <c r="C282" s="11"/>
      <c r="D282" s="7" t="s">
        <v>31</v>
      </c>
      <c r="E282" s="49" t="s">
        <v>52</v>
      </c>
      <c r="F282" s="50">
        <v>50</v>
      </c>
      <c r="G282" s="50">
        <v>3.8</v>
      </c>
      <c r="H282" s="50">
        <v>1.5</v>
      </c>
      <c r="I282" s="50">
        <v>25.7</v>
      </c>
      <c r="J282" s="50">
        <v>131</v>
      </c>
      <c r="K282" s="51"/>
      <c r="L282" s="50">
        <v>3.2</v>
      </c>
    </row>
    <row r="283" spans="1:12" ht="15" x14ac:dyDescent="0.25">
      <c r="A283" s="25"/>
      <c r="B283" s="16"/>
      <c r="C283" s="11"/>
      <c r="D283" s="7" t="s">
        <v>32</v>
      </c>
      <c r="E283" s="49" t="s">
        <v>58</v>
      </c>
      <c r="F283" s="50">
        <v>60</v>
      </c>
      <c r="G283" s="50">
        <v>4</v>
      </c>
      <c r="H283" s="50">
        <v>0.5</v>
      </c>
      <c r="I283" s="50">
        <v>25.4</v>
      </c>
      <c r="J283" s="50">
        <v>122</v>
      </c>
      <c r="K283" s="51"/>
      <c r="L283" s="50">
        <v>2.4</v>
      </c>
    </row>
    <row r="284" spans="1:12" ht="15" x14ac:dyDescent="0.25">
      <c r="A284" s="25"/>
      <c r="B284" s="16"/>
      <c r="C284" s="11"/>
      <c r="D284" s="6"/>
      <c r="E284" s="49"/>
      <c r="F284" s="50"/>
      <c r="G284" s="50"/>
      <c r="H284" s="50"/>
      <c r="I284" s="50"/>
      <c r="J284" s="50"/>
      <c r="K284" s="51"/>
      <c r="L284" s="50"/>
    </row>
    <row r="285" spans="1:12" ht="15" x14ac:dyDescent="0.25">
      <c r="A285" s="25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6"/>
      <c r="B286" s="18"/>
      <c r="C286" s="8"/>
      <c r="D286" s="19" t="s">
        <v>38</v>
      </c>
      <c r="E286" s="9"/>
      <c r="F286" s="21">
        <f>SUM(F277:F285)</f>
        <v>910</v>
      </c>
      <c r="G286" s="21">
        <f t="shared" ref="G286" si="165">SUM(G277:G285)</f>
        <v>50.099999999999994</v>
      </c>
      <c r="H286" s="21">
        <f t="shared" ref="H286" si="166">SUM(H277:H285)</f>
        <v>37.700000000000003</v>
      </c>
      <c r="I286" s="21">
        <f t="shared" ref="I286" si="167">SUM(I277:I285)</f>
        <v>134.9</v>
      </c>
      <c r="J286" s="21">
        <f t="shared" ref="J286" si="168">SUM(J277:J285)</f>
        <v>1085</v>
      </c>
      <c r="K286" s="27"/>
      <c r="L286" s="21">
        <v>102.79</v>
      </c>
    </row>
    <row r="287" spans="1:12" ht="15" x14ac:dyDescent="0.25">
      <c r="A287" s="28">
        <f>A264</f>
        <v>1</v>
      </c>
      <c r="B287" s="14">
        <f>B264</f>
        <v>7</v>
      </c>
      <c r="C287" s="10" t="s">
        <v>33</v>
      </c>
      <c r="D287" s="12" t="s">
        <v>34</v>
      </c>
      <c r="E287" s="49" t="s">
        <v>121</v>
      </c>
      <c r="F287" s="50">
        <v>90</v>
      </c>
      <c r="G287" s="50">
        <v>13.9</v>
      </c>
      <c r="H287" s="50">
        <v>9.1999999999999993</v>
      </c>
      <c r="I287" s="50">
        <v>45.9</v>
      </c>
      <c r="J287" s="50">
        <v>323</v>
      </c>
      <c r="K287" s="51">
        <v>695</v>
      </c>
      <c r="L287" s="50">
        <v>19.600000000000001</v>
      </c>
    </row>
    <row r="288" spans="1:12" ht="15" x14ac:dyDescent="0.25">
      <c r="A288" s="25"/>
      <c r="B288" s="16"/>
      <c r="C288" s="11"/>
      <c r="D288" s="12" t="s">
        <v>30</v>
      </c>
      <c r="E288" s="49" t="s">
        <v>79</v>
      </c>
      <c r="F288" s="50">
        <v>200</v>
      </c>
      <c r="G288" s="50"/>
      <c r="H288" s="50"/>
      <c r="I288" s="50">
        <v>19.3</v>
      </c>
      <c r="J288" s="50">
        <v>77</v>
      </c>
      <c r="K288" s="51">
        <v>411</v>
      </c>
      <c r="L288" s="50">
        <v>4.08</v>
      </c>
    </row>
    <row r="289" spans="1:12" ht="15" x14ac:dyDescent="0.25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SUM(F287:F290)</f>
        <v>290</v>
      </c>
      <c r="G291" s="21">
        <f t="shared" ref="G291" si="169">SUM(G287:G290)</f>
        <v>13.9</v>
      </c>
      <c r="H291" s="21">
        <f t="shared" ref="H291" si="170">SUM(H287:H290)</f>
        <v>9.1999999999999993</v>
      </c>
      <c r="I291" s="21">
        <f t="shared" ref="I291" si="171">SUM(I287:I290)</f>
        <v>65.2</v>
      </c>
      <c r="J291" s="21">
        <f t="shared" ref="J291" si="172">SUM(J287:J290)</f>
        <v>400</v>
      </c>
      <c r="K291" s="27"/>
      <c r="L291" s="21">
        <v>23.68</v>
      </c>
    </row>
    <row r="292" spans="1:12" ht="15" x14ac:dyDescent="0.25">
      <c r="A292" s="28">
        <f>A264</f>
        <v>1</v>
      </c>
      <c r="B292" s="14">
        <f>B264</f>
        <v>7</v>
      </c>
      <c r="C292" s="10" t="s">
        <v>35</v>
      </c>
      <c r="D292" s="7" t="s">
        <v>20</v>
      </c>
      <c r="E292" s="49" t="s">
        <v>78</v>
      </c>
      <c r="F292" s="50">
        <v>75</v>
      </c>
      <c r="G292" s="50">
        <v>11.5</v>
      </c>
      <c r="H292" s="50">
        <v>4.5999999999999996</v>
      </c>
      <c r="I292" s="50"/>
      <c r="J292" s="50">
        <v>87</v>
      </c>
      <c r="K292" s="51">
        <v>230</v>
      </c>
      <c r="L292" s="50">
        <v>23.72</v>
      </c>
    </row>
    <row r="293" spans="1:12" ht="15" x14ac:dyDescent="0.25">
      <c r="A293" s="25"/>
      <c r="B293" s="16"/>
      <c r="C293" s="11"/>
      <c r="D293" s="7" t="s">
        <v>29</v>
      </c>
      <c r="E293" s="49" t="s">
        <v>65</v>
      </c>
      <c r="F293" s="50">
        <v>170</v>
      </c>
      <c r="G293" s="50">
        <v>4</v>
      </c>
      <c r="H293" s="50">
        <v>6</v>
      </c>
      <c r="I293" s="50">
        <v>23.8</v>
      </c>
      <c r="J293" s="50">
        <v>166</v>
      </c>
      <c r="K293" s="51">
        <v>128</v>
      </c>
      <c r="L293" s="50">
        <v>10.53</v>
      </c>
    </row>
    <row r="294" spans="1:12" ht="15" x14ac:dyDescent="0.25">
      <c r="A294" s="25"/>
      <c r="B294" s="16"/>
      <c r="C294" s="11"/>
      <c r="D294" s="7"/>
      <c r="E294" s="49" t="s">
        <v>80</v>
      </c>
      <c r="F294" s="50">
        <v>50</v>
      </c>
      <c r="G294" s="50">
        <v>1</v>
      </c>
      <c r="H294" s="50">
        <v>4.5</v>
      </c>
      <c r="I294" s="50">
        <v>3.9</v>
      </c>
      <c r="J294" s="50">
        <v>60</v>
      </c>
      <c r="K294" s="51"/>
      <c r="L294" s="50">
        <v>9.52</v>
      </c>
    </row>
    <row r="295" spans="1:12" ht="15" x14ac:dyDescent="0.25">
      <c r="A295" s="25"/>
      <c r="B295" s="16"/>
      <c r="C295" s="11"/>
      <c r="D295" s="7" t="s">
        <v>30</v>
      </c>
      <c r="E295" s="49" t="s">
        <v>71</v>
      </c>
      <c r="F295" s="50">
        <v>200</v>
      </c>
      <c r="G295" s="50">
        <v>0.4</v>
      </c>
      <c r="H295" s="50"/>
      <c r="I295" s="50">
        <v>15.5</v>
      </c>
      <c r="J295" s="50">
        <v>64</v>
      </c>
      <c r="K295" s="51">
        <v>377</v>
      </c>
      <c r="L295" s="50">
        <v>4.1399999999999997</v>
      </c>
    </row>
    <row r="296" spans="1:12" ht="15" x14ac:dyDescent="0.25">
      <c r="A296" s="25"/>
      <c r="B296" s="16"/>
      <c r="C296" s="11"/>
      <c r="D296" s="7"/>
      <c r="E296" s="49" t="s">
        <v>67</v>
      </c>
      <c r="F296" s="50" t="s">
        <v>68</v>
      </c>
      <c r="G296" s="50">
        <v>7.4</v>
      </c>
      <c r="H296" s="50">
        <v>14.2</v>
      </c>
      <c r="I296" s="50">
        <v>25.8</v>
      </c>
      <c r="J296" s="50">
        <v>260</v>
      </c>
      <c r="K296" s="51">
        <v>3</v>
      </c>
      <c r="L296" s="50">
        <v>17.82</v>
      </c>
    </row>
    <row r="297" spans="1:12" ht="15" x14ac:dyDescent="0.25">
      <c r="A297" s="25"/>
      <c r="B297" s="16"/>
      <c r="C297" s="11"/>
      <c r="D297" s="7" t="s">
        <v>22</v>
      </c>
      <c r="E297" s="49" t="s">
        <v>58</v>
      </c>
      <c r="F297" s="50">
        <v>60</v>
      </c>
      <c r="G297" s="50">
        <v>4</v>
      </c>
      <c r="H297" s="50">
        <v>0.5</v>
      </c>
      <c r="I297" s="50">
        <v>25.4</v>
      </c>
      <c r="J297" s="50">
        <v>122</v>
      </c>
      <c r="K297" s="51"/>
      <c r="L297" s="50">
        <v>2.4</v>
      </c>
    </row>
    <row r="298" spans="1:12" ht="15" x14ac:dyDescent="0.25">
      <c r="A298" s="25"/>
      <c r="B298" s="16"/>
      <c r="C298" s="11"/>
      <c r="D298" s="6"/>
      <c r="E298" s="49"/>
      <c r="F298" s="50"/>
      <c r="G298" s="50"/>
      <c r="H298" s="50"/>
      <c r="I298" s="50"/>
      <c r="J298" s="50"/>
      <c r="K298" s="51"/>
      <c r="L298" s="50"/>
    </row>
    <row r="299" spans="1:12" ht="15" x14ac:dyDescent="0.25">
      <c r="A299" s="25"/>
      <c r="B299" s="16"/>
      <c r="C299" s="11"/>
      <c r="D299" s="6"/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6"/>
      <c r="B300" s="18"/>
      <c r="C300" s="8"/>
      <c r="D300" s="19" t="s">
        <v>38</v>
      </c>
      <c r="E300" s="9"/>
      <c r="F300" s="21">
        <f>SUM(F292:F299)</f>
        <v>555</v>
      </c>
      <c r="G300" s="21">
        <f t="shared" ref="G300" si="173">SUM(G292:G299)</f>
        <v>28.299999999999997</v>
      </c>
      <c r="H300" s="21">
        <f t="shared" ref="H300" si="174">SUM(H292:H299)</f>
        <v>29.799999999999997</v>
      </c>
      <c r="I300" s="21">
        <f t="shared" ref="I300" si="175">SUM(I292:I299)</f>
        <v>94.4</v>
      </c>
      <c r="J300" s="21">
        <f t="shared" ref="J300" si="176">SUM(J292:J299)</f>
        <v>759</v>
      </c>
      <c r="K300" s="27"/>
      <c r="L300" s="21">
        <v>68.13</v>
      </c>
    </row>
    <row r="301" spans="1:12" ht="15" x14ac:dyDescent="0.25">
      <c r="A301" s="28">
        <f>A264</f>
        <v>1</v>
      </c>
      <c r="B301" s="14">
        <f>B264</f>
        <v>7</v>
      </c>
      <c r="C301" s="10" t="s">
        <v>36</v>
      </c>
      <c r="D301" s="12" t="s">
        <v>37</v>
      </c>
      <c r="E301" s="49"/>
      <c r="F301" s="50"/>
      <c r="G301" s="50"/>
      <c r="H301" s="50"/>
      <c r="I301" s="50"/>
      <c r="J301" s="50"/>
      <c r="K301" s="51"/>
      <c r="L301" s="50"/>
    </row>
    <row r="302" spans="1:12" ht="15" x14ac:dyDescent="0.25">
      <c r="A302" s="25"/>
      <c r="B302" s="16"/>
      <c r="C302" s="11"/>
      <c r="D302" s="12" t="s">
        <v>34</v>
      </c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5"/>
      <c r="B303" s="16"/>
      <c r="C303" s="11"/>
      <c r="D303" s="12" t="s">
        <v>30</v>
      </c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6"/>
      <c r="C304" s="11"/>
      <c r="D304" s="12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20" t="s">
        <v>38</v>
      </c>
      <c r="E307" s="9"/>
      <c r="F307" s="21">
        <f>SUM(F301:F306)</f>
        <v>0</v>
      </c>
      <c r="G307" s="21">
        <f t="shared" ref="G307" si="177">SUM(G301:G306)</f>
        <v>0</v>
      </c>
      <c r="H307" s="21">
        <f t="shared" ref="H307" si="178">SUM(H301:H306)</f>
        <v>0</v>
      </c>
      <c r="I307" s="21">
        <f t="shared" ref="I307" si="179">SUM(I301:I306)</f>
        <v>0</v>
      </c>
      <c r="J307" s="21">
        <f t="shared" ref="J307" si="180">SUM(J301:J306)</f>
        <v>0</v>
      </c>
      <c r="K307" s="27"/>
      <c r="L307" s="21">
        <f t="shared" ref="L307" ca="1" si="181">SUM(L301:L309)</f>
        <v>0</v>
      </c>
    </row>
    <row r="308" spans="1:12" ht="15.75" customHeight="1" x14ac:dyDescent="0.2">
      <c r="A308" s="31">
        <f>A264</f>
        <v>1</v>
      </c>
      <c r="B308" s="32">
        <f>B264</f>
        <v>7</v>
      </c>
      <c r="C308" s="64" t="s">
        <v>4</v>
      </c>
      <c r="D308" s="65"/>
      <c r="E308" s="33"/>
      <c r="F308" s="34">
        <f>F271+F276+F286+F291+F300+F307</f>
        <v>2640</v>
      </c>
      <c r="G308" s="34">
        <f t="shared" ref="G308" si="182">G271+G276+G286+G291+G300+G307</f>
        <v>122.5</v>
      </c>
      <c r="H308" s="34">
        <f t="shared" ref="H308" si="183">H271+H276+H286+H291+H300+H307</f>
        <v>114.7</v>
      </c>
      <c r="I308" s="34">
        <f t="shared" ref="I308" si="184">I271+I276+I286+I291+I300+I307</f>
        <v>480.9</v>
      </c>
      <c r="J308" s="34">
        <f t="shared" ref="J308" si="185">J271+J276+J286+J291+J300+J307</f>
        <v>3462</v>
      </c>
      <c r="K308" s="35"/>
      <c r="L308" s="34">
        <v>300.20999999999998</v>
      </c>
    </row>
    <row r="309" spans="1:12" ht="15" x14ac:dyDescent="0.25">
      <c r="A309" s="22">
        <v>2</v>
      </c>
      <c r="B309" s="23">
        <v>1</v>
      </c>
      <c r="C309" s="24" t="s">
        <v>19</v>
      </c>
      <c r="D309" s="5" t="s">
        <v>20</v>
      </c>
      <c r="E309" s="46" t="s">
        <v>122</v>
      </c>
      <c r="F309" s="47">
        <v>105</v>
      </c>
      <c r="G309" s="47">
        <v>8.8000000000000007</v>
      </c>
      <c r="H309" s="47">
        <v>13.1</v>
      </c>
      <c r="I309" s="47">
        <v>34.299999999999997</v>
      </c>
      <c r="J309" s="47">
        <v>290</v>
      </c>
      <c r="K309" s="48">
        <v>204</v>
      </c>
      <c r="L309" s="47">
        <v>17.32</v>
      </c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5"/>
      <c r="B311" s="16"/>
      <c r="C311" s="11"/>
      <c r="D311" s="7" t="s">
        <v>21</v>
      </c>
      <c r="E311" s="49" t="s">
        <v>82</v>
      </c>
      <c r="F311" s="50">
        <v>200</v>
      </c>
      <c r="G311" s="50">
        <v>5.8</v>
      </c>
      <c r="H311" s="50">
        <v>6.1</v>
      </c>
      <c r="I311" s="50">
        <v>13.4</v>
      </c>
      <c r="J311" s="50">
        <v>134</v>
      </c>
      <c r="K311" s="51">
        <v>382</v>
      </c>
      <c r="L311" s="50">
        <v>14.12</v>
      </c>
    </row>
    <row r="312" spans="1:12" ht="15" x14ac:dyDescent="0.25">
      <c r="A312" s="25"/>
      <c r="B312" s="16"/>
      <c r="C312" s="11"/>
      <c r="D312" s="7" t="s">
        <v>22</v>
      </c>
      <c r="E312" s="49" t="s">
        <v>49</v>
      </c>
      <c r="F312" s="50">
        <v>50</v>
      </c>
      <c r="G312" s="50">
        <v>3.9</v>
      </c>
      <c r="H312" s="50">
        <v>9.8000000000000007</v>
      </c>
      <c r="I312" s="50">
        <v>25.8</v>
      </c>
      <c r="J312" s="50">
        <v>206</v>
      </c>
      <c r="K312" s="51">
        <v>1</v>
      </c>
      <c r="L312" s="50">
        <v>9.2899999999999991</v>
      </c>
    </row>
    <row r="313" spans="1:12" ht="15" x14ac:dyDescent="0.25">
      <c r="A313" s="25"/>
      <c r="B313" s="16"/>
      <c r="C313" s="11"/>
      <c r="D313" s="7" t="s">
        <v>23</v>
      </c>
      <c r="E313" s="49"/>
      <c r="F313" s="50"/>
      <c r="G313" s="50"/>
      <c r="H313" s="50"/>
      <c r="I313" s="50"/>
      <c r="J313" s="50"/>
      <c r="K313" s="51"/>
      <c r="L313" s="50"/>
    </row>
    <row r="314" spans="1:12" ht="15" x14ac:dyDescent="0.25">
      <c r="A314" s="25"/>
      <c r="B314" s="16"/>
      <c r="C314" s="11"/>
      <c r="D314" s="6"/>
      <c r="E314" s="49"/>
      <c r="F314" s="50"/>
      <c r="G314" s="50"/>
      <c r="H314" s="50"/>
      <c r="I314" s="50"/>
      <c r="J314" s="50"/>
      <c r="K314" s="51"/>
      <c r="L314" s="50"/>
    </row>
    <row r="315" spans="1:12" ht="15" x14ac:dyDescent="0.25">
      <c r="A315" s="25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6"/>
      <c r="B316" s="18"/>
      <c r="C316" s="8"/>
      <c r="D316" s="19" t="s">
        <v>38</v>
      </c>
      <c r="E316" s="9"/>
      <c r="F316" s="21">
        <f>SUM(F309:F315)</f>
        <v>355</v>
      </c>
      <c r="G316" s="21">
        <f t="shared" ref="G316" si="186">SUM(G309:G315)</f>
        <v>18.5</v>
      </c>
      <c r="H316" s="21">
        <f t="shared" ref="H316" si="187">SUM(H309:H315)</f>
        <v>29</v>
      </c>
      <c r="I316" s="21">
        <f t="shared" ref="I316" si="188">SUM(I309:I315)</f>
        <v>73.5</v>
      </c>
      <c r="J316" s="21">
        <f t="shared" ref="J316" si="189">SUM(J309:J315)</f>
        <v>630</v>
      </c>
      <c r="K316" s="27"/>
      <c r="L316" s="21">
        <f t="shared" ref="L316:L361" si="190">SUM(L309:L315)</f>
        <v>40.729999999999997</v>
      </c>
    </row>
    <row r="317" spans="1:12" ht="15" x14ac:dyDescent="0.25">
      <c r="A317" s="28">
        <f>A309</f>
        <v>2</v>
      </c>
      <c r="B317" s="14">
        <f>B309</f>
        <v>1</v>
      </c>
      <c r="C317" s="10" t="s">
        <v>24</v>
      </c>
      <c r="D317" s="12" t="s">
        <v>23</v>
      </c>
      <c r="E317" s="49" t="s">
        <v>83</v>
      </c>
      <c r="F317" s="50">
        <v>185</v>
      </c>
      <c r="G317" s="50">
        <v>0.7</v>
      </c>
      <c r="H317" s="50">
        <v>0.7</v>
      </c>
      <c r="I317" s="50">
        <v>18.100000000000001</v>
      </c>
      <c r="J317" s="50">
        <v>87</v>
      </c>
      <c r="K317" s="51"/>
      <c r="L317" s="50">
        <v>17.57</v>
      </c>
    </row>
    <row r="318" spans="1:12" ht="15" x14ac:dyDescent="0.25">
      <c r="A318" s="25"/>
      <c r="B318" s="16"/>
      <c r="C318" s="11"/>
      <c r="D318" s="6"/>
      <c r="E318" s="49" t="s">
        <v>100</v>
      </c>
      <c r="F318" s="50">
        <v>50</v>
      </c>
      <c r="G318" s="50">
        <v>3</v>
      </c>
      <c r="H318" s="50">
        <v>2.4</v>
      </c>
      <c r="I318" s="50">
        <v>37.5</v>
      </c>
      <c r="J318" s="50">
        <v>183</v>
      </c>
      <c r="K318" s="51"/>
      <c r="L318" s="50">
        <v>9.3699999999999992</v>
      </c>
    </row>
    <row r="319" spans="1:12" ht="15" x14ac:dyDescent="0.25">
      <c r="A319" s="25"/>
      <c r="B319" s="16"/>
      <c r="C319" s="11"/>
      <c r="D319" s="6"/>
      <c r="E319" s="49" t="s">
        <v>52</v>
      </c>
      <c r="F319" s="50">
        <v>50</v>
      </c>
      <c r="G319" s="50">
        <v>3.8</v>
      </c>
      <c r="H319" s="50">
        <v>1.5</v>
      </c>
      <c r="I319" s="50">
        <v>25.7</v>
      </c>
      <c r="J319" s="50">
        <v>131</v>
      </c>
      <c r="K319" s="51"/>
      <c r="L319" s="50">
        <v>3.27</v>
      </c>
    </row>
    <row r="320" spans="1:12" ht="15" x14ac:dyDescent="0.25">
      <c r="A320" s="25"/>
      <c r="B320" s="16"/>
      <c r="C320" s="11"/>
      <c r="D320" s="6"/>
      <c r="E320" s="49" t="s">
        <v>77</v>
      </c>
      <c r="F320" s="50">
        <v>180</v>
      </c>
      <c r="G320" s="50">
        <v>5.2</v>
      </c>
      <c r="H320" s="50">
        <v>4.5</v>
      </c>
      <c r="I320" s="50">
        <v>12.2</v>
      </c>
      <c r="J320" s="50">
        <v>115</v>
      </c>
      <c r="K320" s="51">
        <v>435</v>
      </c>
      <c r="L320" s="50">
        <v>14.08</v>
      </c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SUM(F317:F320)</f>
        <v>465</v>
      </c>
      <c r="G321" s="21">
        <f t="shared" ref="G321" si="191">SUM(G317:G320)</f>
        <v>12.7</v>
      </c>
      <c r="H321" s="21">
        <f t="shared" ref="H321" si="192">SUM(H317:H320)</f>
        <v>9.1</v>
      </c>
      <c r="I321" s="21">
        <f t="shared" ref="I321" si="193">SUM(I317:I320)</f>
        <v>93.5</v>
      </c>
      <c r="J321" s="21">
        <f t="shared" ref="J321" si="194">SUM(J317:J320)</f>
        <v>516</v>
      </c>
      <c r="K321" s="27"/>
      <c r="L321" s="21">
        <v>44.29</v>
      </c>
    </row>
    <row r="322" spans="1:12" ht="15" x14ac:dyDescent="0.25">
      <c r="A322" s="28">
        <f>A309</f>
        <v>2</v>
      </c>
      <c r="B322" s="14">
        <f>B309</f>
        <v>1</v>
      </c>
      <c r="C322" s="10" t="s">
        <v>25</v>
      </c>
      <c r="D322" s="7" t="s">
        <v>26</v>
      </c>
      <c r="E322" s="49" t="s">
        <v>99</v>
      </c>
      <c r="F322" s="50">
        <v>130</v>
      </c>
      <c r="G322" s="50">
        <v>1.8</v>
      </c>
      <c r="H322" s="50">
        <v>4.0999999999999996</v>
      </c>
      <c r="I322" s="50">
        <v>8.5</v>
      </c>
      <c r="J322" s="50">
        <v>78</v>
      </c>
      <c r="K322" s="51">
        <v>53</v>
      </c>
      <c r="L322" s="50">
        <v>5.97</v>
      </c>
    </row>
    <row r="323" spans="1:12" ht="15" x14ac:dyDescent="0.25">
      <c r="A323" s="25"/>
      <c r="B323" s="16"/>
      <c r="C323" s="11"/>
      <c r="D323" s="7" t="s">
        <v>27</v>
      </c>
      <c r="E323" s="49" t="s">
        <v>123</v>
      </c>
      <c r="F323" s="50">
        <v>300</v>
      </c>
      <c r="G323" s="50">
        <v>14.1</v>
      </c>
      <c r="H323" s="50">
        <v>13.1</v>
      </c>
      <c r="I323" s="50">
        <v>17.7</v>
      </c>
      <c r="J323" s="50">
        <v>251</v>
      </c>
      <c r="K323" s="51">
        <v>96</v>
      </c>
      <c r="L323" s="50">
        <v>25.8</v>
      </c>
    </row>
    <row r="324" spans="1:12" ht="15" x14ac:dyDescent="0.25">
      <c r="A324" s="25"/>
      <c r="B324" s="16"/>
      <c r="C324" s="11"/>
      <c r="D324" s="7" t="s">
        <v>28</v>
      </c>
      <c r="E324" s="49" t="s">
        <v>124</v>
      </c>
      <c r="F324" s="50">
        <v>90</v>
      </c>
      <c r="G324" s="50">
        <v>20.7</v>
      </c>
      <c r="H324" s="50">
        <v>24</v>
      </c>
      <c r="I324" s="50">
        <v>10.6</v>
      </c>
      <c r="J324" s="50">
        <v>340</v>
      </c>
      <c r="K324" s="51">
        <v>272</v>
      </c>
      <c r="L324" s="50">
        <v>55.61</v>
      </c>
    </row>
    <row r="325" spans="1:12" ht="15" x14ac:dyDescent="0.25">
      <c r="A325" s="25"/>
      <c r="B325" s="16"/>
      <c r="C325" s="11"/>
      <c r="D325" s="7" t="s">
        <v>29</v>
      </c>
      <c r="E325" s="49" t="s">
        <v>65</v>
      </c>
      <c r="F325" s="50">
        <v>170</v>
      </c>
      <c r="G325" s="50">
        <v>4</v>
      </c>
      <c r="H325" s="50">
        <v>6</v>
      </c>
      <c r="I325" s="50">
        <v>23.8</v>
      </c>
      <c r="J325" s="50">
        <v>166</v>
      </c>
      <c r="K325" s="51">
        <v>128</v>
      </c>
      <c r="L325" s="50">
        <v>10.53</v>
      </c>
    </row>
    <row r="326" spans="1:12" ht="15" x14ac:dyDescent="0.25">
      <c r="A326" s="25"/>
      <c r="B326" s="16"/>
      <c r="C326" s="11"/>
      <c r="D326" s="7" t="s">
        <v>30</v>
      </c>
      <c r="E326" s="49" t="s">
        <v>57</v>
      </c>
      <c r="F326" s="50">
        <v>200</v>
      </c>
      <c r="G326" s="50">
        <v>1</v>
      </c>
      <c r="H326" s="50">
        <v>0.2</v>
      </c>
      <c r="I326" s="50">
        <v>20.2</v>
      </c>
      <c r="J326" s="50">
        <v>86</v>
      </c>
      <c r="K326" s="51"/>
      <c r="L326" s="50">
        <v>11.33</v>
      </c>
    </row>
    <row r="327" spans="1:12" ht="15" x14ac:dyDescent="0.25">
      <c r="A327" s="25"/>
      <c r="B327" s="16"/>
      <c r="C327" s="11"/>
      <c r="D327" s="7" t="s">
        <v>31</v>
      </c>
      <c r="E327" s="49" t="s">
        <v>52</v>
      </c>
      <c r="F327" s="50">
        <v>30</v>
      </c>
      <c r="G327" s="50">
        <v>2.2999999999999998</v>
      </c>
      <c r="H327" s="50">
        <v>0.9</v>
      </c>
      <c r="I327" s="50">
        <v>15.4</v>
      </c>
      <c r="J327" s="50">
        <v>79</v>
      </c>
      <c r="K327" s="51"/>
      <c r="L327" s="50">
        <v>1.96</v>
      </c>
    </row>
    <row r="328" spans="1:12" ht="15" x14ac:dyDescent="0.25">
      <c r="A328" s="25"/>
      <c r="B328" s="16"/>
      <c r="C328" s="11"/>
      <c r="D328" s="7" t="s">
        <v>32</v>
      </c>
      <c r="E328" s="49" t="s">
        <v>58</v>
      </c>
      <c r="F328" s="50">
        <v>60</v>
      </c>
      <c r="G328" s="50">
        <v>4</v>
      </c>
      <c r="H328" s="50">
        <v>0.5</v>
      </c>
      <c r="I328" s="50">
        <v>25.4</v>
      </c>
      <c r="J328" s="50">
        <v>122</v>
      </c>
      <c r="K328" s="51"/>
      <c r="L328" s="50">
        <v>2.4</v>
      </c>
    </row>
    <row r="329" spans="1:12" ht="15" x14ac:dyDescent="0.25">
      <c r="A329" s="25"/>
      <c r="B329" s="16"/>
      <c r="C329" s="11"/>
      <c r="D329" s="6"/>
      <c r="E329" s="49"/>
      <c r="F329" s="50"/>
      <c r="G329" s="50"/>
      <c r="H329" s="50"/>
      <c r="I329" s="50"/>
      <c r="J329" s="50"/>
      <c r="K329" s="51"/>
      <c r="L329" s="50"/>
    </row>
    <row r="330" spans="1:12" ht="15" x14ac:dyDescent="0.25">
      <c r="A330" s="25"/>
      <c r="B330" s="16"/>
      <c r="C330" s="11"/>
      <c r="D330" s="6"/>
      <c r="E330" s="49"/>
      <c r="F330" s="50"/>
      <c r="G330" s="50"/>
      <c r="H330" s="50"/>
      <c r="I330" s="50"/>
      <c r="J330" s="50"/>
      <c r="K330" s="51"/>
      <c r="L330" s="50"/>
    </row>
    <row r="331" spans="1:12" ht="15" x14ac:dyDescent="0.25">
      <c r="A331" s="26"/>
      <c r="B331" s="18"/>
      <c r="C331" s="8"/>
      <c r="D331" s="19" t="s">
        <v>38</v>
      </c>
      <c r="E331" s="9"/>
      <c r="F331" s="21">
        <f>SUM(F322:F330)</f>
        <v>980</v>
      </c>
      <c r="G331" s="21">
        <f t="shared" ref="G331" si="195">SUM(G322:G330)</f>
        <v>47.9</v>
      </c>
      <c r="H331" s="21">
        <f t="shared" ref="H331" si="196">SUM(H322:H330)</f>
        <v>48.800000000000004</v>
      </c>
      <c r="I331" s="21">
        <f t="shared" ref="I331" si="197">SUM(I322:I330)</f>
        <v>121.6</v>
      </c>
      <c r="J331" s="21">
        <f t="shared" ref="J331" si="198">SUM(J322:J330)</f>
        <v>1122</v>
      </c>
      <c r="K331" s="27"/>
      <c r="L331" s="21">
        <v>113.6</v>
      </c>
    </row>
    <row r="332" spans="1:12" ht="15" x14ac:dyDescent="0.25">
      <c r="A332" s="28">
        <f>A309</f>
        <v>2</v>
      </c>
      <c r="B332" s="14">
        <f>B309</f>
        <v>1</v>
      </c>
      <c r="C332" s="10" t="s">
        <v>33</v>
      </c>
      <c r="D332" s="12" t="s">
        <v>34</v>
      </c>
      <c r="E332" s="49" t="s">
        <v>125</v>
      </c>
      <c r="F332" s="50">
        <v>100</v>
      </c>
      <c r="G332" s="50">
        <v>18</v>
      </c>
      <c r="H332" s="50">
        <v>12.4</v>
      </c>
      <c r="I332" s="50">
        <v>22.4</v>
      </c>
      <c r="J332" s="50">
        <v>276</v>
      </c>
      <c r="K332" s="51">
        <v>224</v>
      </c>
      <c r="L332" s="50">
        <v>34.14</v>
      </c>
    </row>
    <row r="333" spans="1:12" ht="15" x14ac:dyDescent="0.25">
      <c r="A333" s="25"/>
      <c r="B333" s="16"/>
      <c r="C333" s="11"/>
      <c r="D333" s="12" t="s">
        <v>30</v>
      </c>
      <c r="E333" s="49" t="s">
        <v>71</v>
      </c>
      <c r="F333" s="50">
        <v>200</v>
      </c>
      <c r="G333" s="50">
        <v>0.4</v>
      </c>
      <c r="H333" s="50"/>
      <c r="I333" s="50">
        <v>15.5</v>
      </c>
      <c r="J333" s="50">
        <v>64</v>
      </c>
      <c r="K333" s="51">
        <v>377</v>
      </c>
      <c r="L333" s="50">
        <v>4.1399999999999997</v>
      </c>
    </row>
    <row r="334" spans="1:12" ht="15" x14ac:dyDescent="0.25">
      <c r="A334" s="25"/>
      <c r="B334" s="16"/>
      <c r="C334" s="11"/>
      <c r="D334" s="6"/>
      <c r="E334" s="49"/>
      <c r="F334" s="50"/>
      <c r="G334" s="50"/>
      <c r="H334" s="50"/>
      <c r="I334" s="50"/>
      <c r="J334" s="50"/>
      <c r="K334" s="51"/>
      <c r="L334" s="50"/>
    </row>
    <row r="335" spans="1:12" ht="15" x14ac:dyDescent="0.25">
      <c r="A335" s="25"/>
      <c r="B335" s="16"/>
      <c r="C335" s="11"/>
      <c r="D335" s="6"/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6"/>
      <c r="B336" s="18"/>
      <c r="C336" s="8"/>
      <c r="D336" s="19" t="s">
        <v>38</v>
      </c>
      <c r="E336" s="9"/>
      <c r="F336" s="21">
        <f>SUM(F332:F335)</f>
        <v>300</v>
      </c>
      <c r="G336" s="21">
        <f t="shared" ref="G336" si="199">SUM(G332:G335)</f>
        <v>18.399999999999999</v>
      </c>
      <c r="H336" s="21">
        <f t="shared" ref="H336" si="200">SUM(H332:H335)</f>
        <v>12.4</v>
      </c>
      <c r="I336" s="21">
        <f t="shared" ref="I336" si="201">SUM(I332:I335)</f>
        <v>37.9</v>
      </c>
      <c r="J336" s="21">
        <f t="shared" ref="J336" si="202">SUM(J332:J335)</f>
        <v>340</v>
      </c>
      <c r="K336" s="27"/>
      <c r="L336" s="21">
        <v>38.28</v>
      </c>
    </row>
    <row r="337" spans="1:12" ht="15" x14ac:dyDescent="0.25">
      <c r="A337" s="28">
        <f>A309</f>
        <v>2</v>
      </c>
      <c r="B337" s="14">
        <f>B309</f>
        <v>1</v>
      </c>
      <c r="C337" s="10" t="s">
        <v>35</v>
      </c>
      <c r="D337" s="7" t="s">
        <v>20</v>
      </c>
      <c r="E337" s="49" t="s">
        <v>96</v>
      </c>
      <c r="F337" s="50">
        <v>120</v>
      </c>
      <c r="G337" s="50">
        <v>12.8</v>
      </c>
      <c r="H337" s="50">
        <v>3.6</v>
      </c>
      <c r="I337" s="50">
        <v>5.3</v>
      </c>
      <c r="J337" s="50">
        <v>106</v>
      </c>
      <c r="K337" s="51">
        <v>229</v>
      </c>
      <c r="L337" s="50">
        <v>25.14</v>
      </c>
    </row>
    <row r="338" spans="1:12" ht="15" x14ac:dyDescent="0.25">
      <c r="A338" s="25"/>
      <c r="B338" s="16"/>
      <c r="C338" s="11"/>
      <c r="D338" s="7" t="s">
        <v>29</v>
      </c>
      <c r="E338" s="49" t="s">
        <v>98</v>
      </c>
      <c r="F338" s="50">
        <v>100</v>
      </c>
      <c r="G338" s="50">
        <v>3.6</v>
      </c>
      <c r="H338" s="50">
        <v>1</v>
      </c>
      <c r="I338" s="50">
        <v>16.5</v>
      </c>
      <c r="J338" s="50">
        <v>89</v>
      </c>
      <c r="K338" s="51">
        <v>181</v>
      </c>
      <c r="L338" s="50">
        <v>1.7</v>
      </c>
    </row>
    <row r="339" spans="1:12" ht="15" x14ac:dyDescent="0.25">
      <c r="A339" s="25"/>
      <c r="B339" s="16"/>
      <c r="C339" s="11"/>
      <c r="D339" s="7"/>
      <c r="E339" s="49" t="s">
        <v>80</v>
      </c>
      <c r="F339" s="50">
        <v>50</v>
      </c>
      <c r="G339" s="50">
        <v>1</v>
      </c>
      <c r="H339" s="50">
        <v>4.5</v>
      </c>
      <c r="I339" s="50">
        <v>3.9</v>
      </c>
      <c r="J339" s="50">
        <v>60</v>
      </c>
      <c r="K339" s="51"/>
      <c r="L339" s="50">
        <v>9.52</v>
      </c>
    </row>
    <row r="340" spans="1:12" ht="15" x14ac:dyDescent="0.25">
      <c r="A340" s="25"/>
      <c r="B340" s="16"/>
      <c r="C340" s="11"/>
      <c r="D340" s="7" t="s">
        <v>30</v>
      </c>
      <c r="E340" s="49" t="s">
        <v>79</v>
      </c>
      <c r="F340" s="50">
        <v>200</v>
      </c>
      <c r="G340" s="50"/>
      <c r="H340" s="50"/>
      <c r="I340" s="50">
        <v>19.3</v>
      </c>
      <c r="J340" s="50">
        <v>77</v>
      </c>
      <c r="K340" s="51">
        <v>411</v>
      </c>
      <c r="L340" s="50">
        <v>4.08</v>
      </c>
    </row>
    <row r="341" spans="1:12" ht="15" x14ac:dyDescent="0.25">
      <c r="A341" s="25"/>
      <c r="B341" s="16"/>
      <c r="C341" s="11"/>
      <c r="D341" s="7"/>
      <c r="E341" s="49" t="s">
        <v>49</v>
      </c>
      <c r="F341" s="50" t="s">
        <v>50</v>
      </c>
      <c r="G341" s="50">
        <v>3.9</v>
      </c>
      <c r="H341" s="50">
        <v>9.8000000000000007</v>
      </c>
      <c r="I341" s="50">
        <v>25.8</v>
      </c>
      <c r="J341" s="50">
        <v>206</v>
      </c>
      <c r="K341" s="51">
        <v>1</v>
      </c>
      <c r="L341" s="50">
        <v>9.2899999999999991</v>
      </c>
    </row>
    <row r="342" spans="1:12" ht="15" x14ac:dyDescent="0.25">
      <c r="A342" s="25"/>
      <c r="B342" s="16"/>
      <c r="C342" s="11"/>
      <c r="D342" s="7" t="s">
        <v>22</v>
      </c>
      <c r="E342" s="49" t="s">
        <v>58</v>
      </c>
      <c r="F342" s="50">
        <v>60</v>
      </c>
      <c r="G342" s="50">
        <v>4</v>
      </c>
      <c r="H342" s="50">
        <v>0.5</v>
      </c>
      <c r="I342" s="50">
        <v>25.4</v>
      </c>
      <c r="J342" s="50">
        <v>122</v>
      </c>
      <c r="K342" s="51"/>
      <c r="L342" s="50">
        <v>2.4</v>
      </c>
    </row>
    <row r="343" spans="1:12" ht="15" x14ac:dyDescent="0.25">
      <c r="A343" s="25"/>
      <c r="B343" s="16"/>
      <c r="C343" s="11"/>
      <c r="D343" s="6"/>
      <c r="E343" s="49"/>
      <c r="F343" s="50"/>
      <c r="G343" s="50"/>
      <c r="H343" s="50"/>
      <c r="I343" s="50"/>
      <c r="J343" s="50"/>
      <c r="K343" s="51"/>
      <c r="L343" s="50"/>
    </row>
    <row r="344" spans="1:12" ht="15" x14ac:dyDescent="0.25">
      <c r="A344" s="25"/>
      <c r="B344" s="16"/>
      <c r="C344" s="11"/>
      <c r="D344" s="6"/>
      <c r="E344" s="49"/>
      <c r="F344" s="50"/>
      <c r="G344" s="50"/>
      <c r="H344" s="50"/>
      <c r="I344" s="50"/>
      <c r="J344" s="50"/>
      <c r="K344" s="51"/>
      <c r="L344" s="50"/>
    </row>
    <row r="345" spans="1:12" ht="15" x14ac:dyDescent="0.25">
      <c r="A345" s="26"/>
      <c r="B345" s="18"/>
      <c r="C345" s="8"/>
      <c r="D345" s="19" t="s">
        <v>38</v>
      </c>
      <c r="E345" s="9"/>
      <c r="F345" s="21">
        <f>SUM(F337:F344)</f>
        <v>530</v>
      </c>
      <c r="G345" s="21">
        <f t="shared" ref="G345" si="203">SUM(G337:G344)</f>
        <v>25.3</v>
      </c>
      <c r="H345" s="21">
        <f t="shared" ref="H345" si="204">SUM(H337:H344)</f>
        <v>19.399999999999999</v>
      </c>
      <c r="I345" s="21">
        <f t="shared" ref="I345" si="205">SUM(I337:I344)</f>
        <v>96.199999999999989</v>
      </c>
      <c r="J345" s="21">
        <f t="shared" ref="J345" si="206">SUM(J337:J344)</f>
        <v>660</v>
      </c>
      <c r="K345" s="27"/>
      <c r="L345" s="21">
        <v>52.13</v>
      </c>
    </row>
    <row r="346" spans="1:12" ht="15" x14ac:dyDescent="0.25">
      <c r="A346" s="28">
        <f>A309</f>
        <v>2</v>
      </c>
      <c r="B346" s="14">
        <f>B309</f>
        <v>1</v>
      </c>
      <c r="C346" s="10" t="s">
        <v>36</v>
      </c>
      <c r="D346" s="12" t="s">
        <v>37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6"/>
      <c r="C347" s="11"/>
      <c r="D347" s="12" t="s">
        <v>34</v>
      </c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25"/>
      <c r="B348" s="16"/>
      <c r="C348" s="11"/>
      <c r="D348" s="12" t="s">
        <v>30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5"/>
      <c r="B349" s="16"/>
      <c r="C349" s="11"/>
      <c r="D349" s="12" t="s">
        <v>23</v>
      </c>
      <c r="E349" s="49"/>
      <c r="F349" s="50"/>
      <c r="G349" s="50"/>
      <c r="H349" s="50"/>
      <c r="I349" s="50"/>
      <c r="J349" s="50"/>
      <c r="K349" s="51"/>
      <c r="L349" s="50"/>
    </row>
    <row r="350" spans="1:12" ht="15" x14ac:dyDescent="0.25">
      <c r="A350" s="25"/>
      <c r="B350" s="16"/>
      <c r="C350" s="11"/>
      <c r="D350" s="6"/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2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6"/>
      <c r="B352" s="18"/>
      <c r="C352" s="8"/>
      <c r="D352" s="20" t="s">
        <v>38</v>
      </c>
      <c r="E352" s="9"/>
      <c r="F352" s="21">
        <f>SUM(F346:F351)</f>
        <v>0</v>
      </c>
      <c r="G352" s="21">
        <f t="shared" ref="G352" si="207">SUM(G346:G351)</f>
        <v>0</v>
      </c>
      <c r="H352" s="21">
        <f t="shared" ref="H352" si="208">SUM(H346:H351)</f>
        <v>0</v>
      </c>
      <c r="I352" s="21">
        <f t="shared" ref="I352" si="209">SUM(I346:I351)</f>
        <v>0</v>
      </c>
      <c r="J352" s="21">
        <f t="shared" ref="J352" si="210">SUM(J346:J351)</f>
        <v>0</v>
      </c>
      <c r="K352" s="27"/>
      <c r="L352" s="21">
        <f t="shared" ref="L352" ca="1" si="211">SUM(L346:L354)</f>
        <v>0</v>
      </c>
    </row>
    <row r="353" spans="1:12" ht="15.75" customHeight="1" x14ac:dyDescent="0.2">
      <c r="A353" s="31">
        <f>A309</f>
        <v>2</v>
      </c>
      <c r="B353" s="32">
        <f>B309</f>
        <v>1</v>
      </c>
      <c r="C353" s="64" t="s">
        <v>4</v>
      </c>
      <c r="D353" s="65"/>
      <c r="E353" s="33"/>
      <c r="F353" s="34">
        <f>F316+F321+F331+F336+F345+F352</f>
        <v>2630</v>
      </c>
      <c r="G353" s="34">
        <f t="shared" ref="G353" si="212">G316+G321+G331+G336+G345+G352</f>
        <v>122.8</v>
      </c>
      <c r="H353" s="34">
        <f t="shared" ref="H353" si="213">H316+H321+H331+H336+H345+H352</f>
        <v>118.70000000000002</v>
      </c>
      <c r="I353" s="34">
        <f t="shared" ref="I353" si="214">I316+I321+I331+I336+I345+I352</f>
        <v>422.7</v>
      </c>
      <c r="J353" s="34">
        <f t="shared" ref="J353" si="215">J316+J321+J331+J336+J345+J352</f>
        <v>3268</v>
      </c>
      <c r="K353" s="35"/>
      <c r="L353" s="34">
        <v>289.02999999999997</v>
      </c>
    </row>
    <row r="354" spans="1:12" ht="15" x14ac:dyDescent="0.25">
      <c r="A354" s="15">
        <v>2</v>
      </c>
      <c r="B354" s="16">
        <v>2</v>
      </c>
      <c r="C354" s="24" t="s">
        <v>19</v>
      </c>
      <c r="D354" s="5" t="s">
        <v>20</v>
      </c>
      <c r="E354" s="46" t="s">
        <v>47</v>
      </c>
      <c r="F354" s="47">
        <v>220</v>
      </c>
      <c r="G354" s="47">
        <v>7</v>
      </c>
      <c r="H354" s="47">
        <v>9.8000000000000007</v>
      </c>
      <c r="I354" s="47">
        <v>31.6</v>
      </c>
      <c r="J354" s="47">
        <v>244</v>
      </c>
      <c r="K354" s="48">
        <v>189</v>
      </c>
      <c r="L354" s="47">
        <v>17.41</v>
      </c>
    </row>
    <row r="355" spans="1:12" ht="15" x14ac:dyDescent="0.25">
      <c r="A355" s="15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15"/>
      <c r="B356" s="16"/>
      <c r="C356" s="11"/>
      <c r="D356" s="7" t="s">
        <v>21</v>
      </c>
      <c r="E356" s="49" t="s">
        <v>66</v>
      </c>
      <c r="F356" s="50">
        <v>200</v>
      </c>
      <c r="G356" s="50">
        <v>0.4</v>
      </c>
      <c r="H356" s="50"/>
      <c r="I356" s="50">
        <v>10.5</v>
      </c>
      <c r="J356" s="50">
        <v>44</v>
      </c>
      <c r="K356" s="51">
        <v>430</v>
      </c>
      <c r="L356" s="50">
        <v>2.31</v>
      </c>
    </row>
    <row r="357" spans="1:12" ht="15" x14ac:dyDescent="0.25">
      <c r="A357" s="15"/>
      <c r="B357" s="16"/>
      <c r="C357" s="11"/>
      <c r="D357" s="7" t="s">
        <v>22</v>
      </c>
      <c r="E357" s="49" t="s">
        <v>49</v>
      </c>
      <c r="F357" s="50">
        <v>50</v>
      </c>
      <c r="G357" s="50">
        <v>3.9</v>
      </c>
      <c r="H357" s="50">
        <v>9.8000000000000007</v>
      </c>
      <c r="I357" s="50">
        <v>25.8</v>
      </c>
      <c r="J357" s="50">
        <v>206</v>
      </c>
      <c r="K357" s="51">
        <v>1</v>
      </c>
      <c r="L357" s="50">
        <v>9.2899999999999991</v>
      </c>
    </row>
    <row r="358" spans="1:12" ht="15" x14ac:dyDescent="0.25">
      <c r="A358" s="15"/>
      <c r="B358" s="16"/>
      <c r="C358" s="11"/>
      <c r="D358" s="7" t="s">
        <v>23</v>
      </c>
      <c r="E358" s="49"/>
      <c r="F358" s="50"/>
      <c r="G358" s="50"/>
      <c r="H358" s="50"/>
      <c r="I358" s="50"/>
      <c r="J358" s="50"/>
      <c r="K358" s="51"/>
      <c r="L358" s="50"/>
    </row>
    <row r="359" spans="1:12" ht="15" x14ac:dyDescent="0.25">
      <c r="A359" s="15"/>
      <c r="B359" s="16"/>
      <c r="C359" s="11"/>
      <c r="D359" s="6"/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15"/>
      <c r="B360" s="16"/>
      <c r="C360" s="11"/>
      <c r="D360" s="6"/>
      <c r="E360" s="49"/>
      <c r="F360" s="50"/>
      <c r="G360" s="50"/>
      <c r="H360" s="50"/>
      <c r="I360" s="50"/>
      <c r="J360" s="50"/>
      <c r="K360" s="51"/>
      <c r="L360" s="50"/>
    </row>
    <row r="361" spans="1:12" ht="15" x14ac:dyDescent="0.25">
      <c r="A361" s="17"/>
      <c r="B361" s="18"/>
      <c r="C361" s="8"/>
      <c r="D361" s="19" t="s">
        <v>38</v>
      </c>
      <c r="E361" s="9"/>
      <c r="F361" s="21">
        <f>SUM(F354:F360)</f>
        <v>470</v>
      </c>
      <c r="G361" s="21">
        <f t="shared" ref="G361" si="216">SUM(G354:G360)</f>
        <v>11.3</v>
      </c>
      <c r="H361" s="21">
        <f t="shared" ref="H361" si="217">SUM(H354:H360)</f>
        <v>19.600000000000001</v>
      </c>
      <c r="I361" s="21">
        <f t="shared" ref="I361" si="218">SUM(I354:I360)</f>
        <v>67.900000000000006</v>
      </c>
      <c r="J361" s="21">
        <f t="shared" ref="J361" si="219">SUM(J354:J360)</f>
        <v>494</v>
      </c>
      <c r="K361" s="27"/>
      <c r="L361" s="21">
        <f t="shared" si="190"/>
        <v>29.009999999999998</v>
      </c>
    </row>
    <row r="362" spans="1:12" ht="15" x14ac:dyDescent="0.25">
      <c r="A362" s="14">
        <f>A354</f>
        <v>2</v>
      </c>
      <c r="B362" s="14">
        <f>B354</f>
        <v>2</v>
      </c>
      <c r="C362" s="10" t="s">
        <v>24</v>
      </c>
      <c r="D362" s="12" t="s">
        <v>23</v>
      </c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5"/>
      <c r="B363" s="16"/>
      <c r="C363" s="11"/>
      <c r="D363" s="6"/>
      <c r="E363" s="49" t="s">
        <v>79</v>
      </c>
      <c r="F363" s="50">
        <v>200</v>
      </c>
      <c r="G363" s="50"/>
      <c r="H363" s="50"/>
      <c r="I363" s="50">
        <v>19.3</v>
      </c>
      <c r="J363" s="50">
        <v>77</v>
      </c>
      <c r="K363" s="51">
        <v>411</v>
      </c>
      <c r="L363" s="50">
        <v>4.07</v>
      </c>
    </row>
    <row r="364" spans="1:12" ht="15" x14ac:dyDescent="0.25">
      <c r="A364" s="15"/>
      <c r="B364" s="16"/>
      <c r="C364" s="11"/>
      <c r="D364" s="6"/>
      <c r="E364" s="49" t="s">
        <v>52</v>
      </c>
      <c r="F364" s="50">
        <v>50</v>
      </c>
      <c r="G364" s="50">
        <v>3.8</v>
      </c>
      <c r="H364" s="50">
        <v>1.5</v>
      </c>
      <c r="I364" s="50">
        <v>25.7</v>
      </c>
      <c r="J364" s="50">
        <v>131</v>
      </c>
      <c r="K364" s="51"/>
      <c r="L364" s="50">
        <v>3.27</v>
      </c>
    </row>
    <row r="365" spans="1:12" ht="15" x14ac:dyDescent="0.25">
      <c r="A365" s="15"/>
      <c r="B365" s="16"/>
      <c r="C365" s="11"/>
      <c r="D365" s="6"/>
      <c r="E365" s="49" t="s">
        <v>126</v>
      </c>
      <c r="F365" s="50">
        <v>100</v>
      </c>
      <c r="G365" s="50">
        <v>18</v>
      </c>
      <c r="H365" s="50">
        <v>12.4</v>
      </c>
      <c r="I365" s="50">
        <v>22.4</v>
      </c>
      <c r="J365" s="50">
        <v>276</v>
      </c>
      <c r="K365" s="51">
        <v>224</v>
      </c>
      <c r="L365" s="50">
        <v>34.65</v>
      </c>
    </row>
    <row r="366" spans="1:12" ht="15" x14ac:dyDescent="0.25">
      <c r="A366" s="17"/>
      <c r="B366" s="18"/>
      <c r="C366" s="8"/>
      <c r="D366" s="19" t="s">
        <v>38</v>
      </c>
      <c r="E366" s="9"/>
      <c r="F366" s="21">
        <f>SUM(F362:F365)</f>
        <v>350</v>
      </c>
      <c r="G366" s="21">
        <f t="shared" ref="G366" si="220">SUM(G362:G365)</f>
        <v>21.8</v>
      </c>
      <c r="H366" s="21">
        <f t="shared" ref="H366" si="221">SUM(H362:H365)</f>
        <v>13.9</v>
      </c>
      <c r="I366" s="21">
        <f t="shared" ref="I366" si="222">SUM(I362:I365)</f>
        <v>67.400000000000006</v>
      </c>
      <c r="J366" s="21">
        <f t="shared" ref="J366" si="223">SUM(J362:J365)</f>
        <v>484</v>
      </c>
      <c r="K366" s="27"/>
      <c r="L366" s="21">
        <v>41.99</v>
      </c>
    </row>
    <row r="367" spans="1:12" ht="15" x14ac:dyDescent="0.25">
      <c r="A367" s="14">
        <f>A354</f>
        <v>2</v>
      </c>
      <c r="B367" s="14">
        <f>B354</f>
        <v>2</v>
      </c>
      <c r="C367" s="10" t="s">
        <v>25</v>
      </c>
      <c r="D367" s="7" t="s">
        <v>26</v>
      </c>
      <c r="E367" s="49" t="s">
        <v>127</v>
      </c>
      <c r="F367" s="50">
        <v>120</v>
      </c>
      <c r="G367" s="50">
        <v>2.2000000000000002</v>
      </c>
      <c r="H367" s="50">
        <v>4.0999999999999996</v>
      </c>
      <c r="I367" s="50">
        <v>6.7</v>
      </c>
      <c r="J367" s="50">
        <v>74</v>
      </c>
      <c r="K367" s="51">
        <v>45</v>
      </c>
      <c r="L367" s="50">
        <v>6.78</v>
      </c>
    </row>
    <row r="368" spans="1:12" ht="15" x14ac:dyDescent="0.25">
      <c r="A368" s="15"/>
      <c r="B368" s="16"/>
      <c r="C368" s="11"/>
      <c r="D368" s="7" t="s">
        <v>27</v>
      </c>
      <c r="E368" s="49" t="s">
        <v>73</v>
      </c>
      <c r="F368" s="50">
        <v>300</v>
      </c>
      <c r="G368" s="50">
        <v>14.9</v>
      </c>
      <c r="H368" s="50">
        <v>16.100000000000001</v>
      </c>
      <c r="I368" s="50">
        <v>17.8</v>
      </c>
      <c r="J368" s="50">
        <v>281</v>
      </c>
      <c r="K368" s="51">
        <v>81</v>
      </c>
      <c r="L368" s="50">
        <v>28.76</v>
      </c>
    </row>
    <row r="369" spans="1:12" ht="15" x14ac:dyDescent="0.25">
      <c r="A369" s="15"/>
      <c r="B369" s="16"/>
      <c r="C369" s="11"/>
      <c r="D369" s="7" t="s">
        <v>28</v>
      </c>
      <c r="E369" s="49" t="s">
        <v>128</v>
      </c>
      <c r="F369" s="50">
        <v>230</v>
      </c>
      <c r="G369" s="50">
        <v>19.7</v>
      </c>
      <c r="H369" s="50">
        <v>18.5</v>
      </c>
      <c r="I369" s="50">
        <v>27.1</v>
      </c>
      <c r="J369" s="50">
        <v>353</v>
      </c>
      <c r="K369" s="51">
        <v>259</v>
      </c>
      <c r="L369" s="50">
        <v>53.51</v>
      </c>
    </row>
    <row r="370" spans="1:12" ht="15" x14ac:dyDescent="0.25">
      <c r="A370" s="15"/>
      <c r="B370" s="16"/>
      <c r="C370" s="11"/>
      <c r="D370" s="7" t="s">
        <v>29</v>
      </c>
      <c r="E370" s="49"/>
      <c r="F370" s="50"/>
      <c r="G370" s="50"/>
      <c r="H370" s="50"/>
      <c r="I370" s="50"/>
      <c r="J370" s="50"/>
      <c r="K370" s="51"/>
      <c r="L370" s="50"/>
    </row>
    <row r="371" spans="1:12" ht="15" x14ac:dyDescent="0.25">
      <c r="A371" s="15"/>
      <c r="B371" s="16"/>
      <c r="C371" s="11"/>
      <c r="D371" s="7" t="s">
        <v>30</v>
      </c>
      <c r="E371" s="49" t="s">
        <v>57</v>
      </c>
      <c r="F371" s="50">
        <v>200</v>
      </c>
      <c r="G371" s="50">
        <v>1</v>
      </c>
      <c r="H371" s="50">
        <v>0.2</v>
      </c>
      <c r="I371" s="50">
        <v>20.2</v>
      </c>
      <c r="J371" s="50">
        <v>86</v>
      </c>
      <c r="K371" s="51"/>
      <c r="L371" s="50">
        <v>11.33</v>
      </c>
    </row>
    <row r="372" spans="1:12" ht="15" x14ac:dyDescent="0.25">
      <c r="A372" s="15"/>
      <c r="B372" s="16"/>
      <c r="C372" s="11"/>
      <c r="D372" s="7" t="s">
        <v>31</v>
      </c>
      <c r="E372" s="49" t="s">
        <v>52</v>
      </c>
      <c r="F372" s="50">
        <v>50</v>
      </c>
      <c r="G372" s="50">
        <v>3.8</v>
      </c>
      <c r="H372" s="50">
        <v>1.5</v>
      </c>
      <c r="I372" s="50">
        <v>25.7</v>
      </c>
      <c r="J372" s="50">
        <v>131</v>
      </c>
      <c r="K372" s="51"/>
      <c r="L372" s="50">
        <v>3.27</v>
      </c>
    </row>
    <row r="373" spans="1:12" ht="15" x14ac:dyDescent="0.25">
      <c r="A373" s="15"/>
      <c r="B373" s="16"/>
      <c r="C373" s="11"/>
      <c r="D373" s="7" t="s">
        <v>32</v>
      </c>
      <c r="E373" s="49" t="s">
        <v>58</v>
      </c>
      <c r="F373" s="50">
        <v>60</v>
      </c>
      <c r="G373" s="50">
        <v>4</v>
      </c>
      <c r="H373" s="50">
        <v>0.5</v>
      </c>
      <c r="I373" s="50">
        <v>25.4</v>
      </c>
      <c r="J373" s="50">
        <v>122</v>
      </c>
      <c r="K373" s="51"/>
      <c r="L373" s="50">
        <v>2.4</v>
      </c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5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17"/>
      <c r="B376" s="18"/>
      <c r="C376" s="8"/>
      <c r="D376" s="19" t="s">
        <v>38</v>
      </c>
      <c r="E376" s="9"/>
      <c r="F376" s="21">
        <f>SUM(F367:F375)</f>
        <v>960</v>
      </c>
      <c r="G376" s="21">
        <f t="shared" ref="G376" si="224">SUM(G367:G375)</f>
        <v>45.599999999999994</v>
      </c>
      <c r="H376" s="21">
        <f t="shared" ref="H376" si="225">SUM(H367:H375)</f>
        <v>40.900000000000006</v>
      </c>
      <c r="I376" s="21">
        <f t="shared" ref="I376" si="226">SUM(I367:I375)</f>
        <v>122.9</v>
      </c>
      <c r="J376" s="21">
        <f t="shared" ref="J376" si="227">SUM(J367:J375)</f>
        <v>1047</v>
      </c>
      <c r="K376" s="27"/>
      <c r="L376" s="21">
        <v>106.05</v>
      </c>
    </row>
    <row r="377" spans="1:12" ht="15" x14ac:dyDescent="0.25">
      <c r="A377" s="14">
        <f>A354</f>
        <v>2</v>
      </c>
      <c r="B377" s="14">
        <f>B354</f>
        <v>2</v>
      </c>
      <c r="C377" s="10" t="s">
        <v>33</v>
      </c>
      <c r="D377" s="12" t="s">
        <v>34</v>
      </c>
      <c r="E377" s="49" t="s">
        <v>129</v>
      </c>
      <c r="F377" s="50">
        <v>70</v>
      </c>
      <c r="G377" s="50">
        <v>7.3</v>
      </c>
      <c r="H377" s="50">
        <v>5.4</v>
      </c>
      <c r="I377" s="50">
        <v>40.6</v>
      </c>
      <c r="J377" s="50">
        <v>239</v>
      </c>
      <c r="K377" s="51">
        <v>429</v>
      </c>
      <c r="L377" s="50">
        <v>7.91</v>
      </c>
    </row>
    <row r="378" spans="1:12" ht="15" x14ac:dyDescent="0.25">
      <c r="A378" s="15"/>
      <c r="B378" s="16"/>
      <c r="C378" s="11"/>
      <c r="D378" s="12" t="s">
        <v>30</v>
      </c>
      <c r="E378" s="49" t="s">
        <v>53</v>
      </c>
      <c r="F378" s="50">
        <v>180</v>
      </c>
      <c r="G378" s="50">
        <v>3.5</v>
      </c>
      <c r="H378" s="50">
        <v>2.6</v>
      </c>
      <c r="I378" s="50">
        <v>5.2</v>
      </c>
      <c r="J378" s="50">
        <v>84</v>
      </c>
      <c r="K378" s="51"/>
      <c r="L378" s="50">
        <v>16.2</v>
      </c>
    </row>
    <row r="379" spans="1:12" ht="15" x14ac:dyDescent="0.25">
      <c r="A379" s="15"/>
      <c r="B379" s="16"/>
      <c r="C379" s="11"/>
      <c r="D379" s="6"/>
      <c r="E379" s="49" t="s">
        <v>83</v>
      </c>
      <c r="F379" s="50">
        <v>185</v>
      </c>
      <c r="G379" s="50">
        <v>0.7</v>
      </c>
      <c r="H379" s="50">
        <v>0.7</v>
      </c>
      <c r="I379" s="50">
        <v>18.100000000000001</v>
      </c>
      <c r="J379" s="50">
        <v>87</v>
      </c>
      <c r="K379" s="51"/>
      <c r="L379" s="50">
        <v>17.579999999999998</v>
      </c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7"/>
      <c r="B381" s="18"/>
      <c r="C381" s="8"/>
      <c r="D381" s="19" t="s">
        <v>38</v>
      </c>
      <c r="E381" s="9"/>
      <c r="F381" s="21">
        <f>SUM(F377:F380)</f>
        <v>435</v>
      </c>
      <c r="G381" s="21">
        <f t="shared" ref="G381" si="228">SUM(G377:G380)</f>
        <v>11.5</v>
      </c>
      <c r="H381" s="21">
        <f t="shared" ref="H381" si="229">SUM(H377:H380)</f>
        <v>8.6999999999999993</v>
      </c>
      <c r="I381" s="21">
        <f t="shared" ref="I381" si="230">SUM(I377:I380)</f>
        <v>63.900000000000006</v>
      </c>
      <c r="J381" s="21">
        <f t="shared" ref="J381" si="231">SUM(J377:J380)</f>
        <v>410</v>
      </c>
      <c r="K381" s="27"/>
      <c r="L381" s="21">
        <v>41.69</v>
      </c>
    </row>
    <row r="382" spans="1:12" ht="15" x14ac:dyDescent="0.25">
      <c r="A382" s="14">
        <f>A354</f>
        <v>2</v>
      </c>
      <c r="B382" s="14">
        <f>B354</f>
        <v>2</v>
      </c>
      <c r="C382" s="10" t="s">
        <v>35</v>
      </c>
      <c r="D382" s="7" t="s">
        <v>20</v>
      </c>
      <c r="E382" s="49" t="s">
        <v>114</v>
      </c>
      <c r="F382" s="50">
        <v>90</v>
      </c>
      <c r="G382" s="50">
        <v>13.9</v>
      </c>
      <c r="H382" s="50">
        <v>4.9000000000000004</v>
      </c>
      <c r="I382" s="50">
        <v>6.8</v>
      </c>
      <c r="J382" s="50">
        <v>127</v>
      </c>
      <c r="K382" s="51">
        <v>239</v>
      </c>
      <c r="L382" s="50">
        <v>26.46</v>
      </c>
    </row>
    <row r="383" spans="1:12" ht="15" x14ac:dyDescent="0.25">
      <c r="A383" s="15"/>
      <c r="B383" s="16"/>
      <c r="C383" s="11"/>
      <c r="D383" s="7"/>
      <c r="E383" s="49" t="s">
        <v>115</v>
      </c>
      <c r="F383" s="50">
        <v>30</v>
      </c>
      <c r="G383" s="50">
        <v>1.1000000000000001</v>
      </c>
      <c r="H383" s="50"/>
      <c r="I383" s="50">
        <v>3.7</v>
      </c>
      <c r="J383" s="50">
        <v>60</v>
      </c>
      <c r="K383" s="51">
        <v>364</v>
      </c>
      <c r="L383" s="50">
        <v>0.95</v>
      </c>
    </row>
    <row r="384" spans="1:12" ht="15" x14ac:dyDescent="0.25">
      <c r="A384" s="15"/>
      <c r="B384" s="16"/>
      <c r="C384" s="11"/>
      <c r="D384" s="7" t="s">
        <v>29</v>
      </c>
      <c r="E384" s="49" t="s">
        <v>56</v>
      </c>
      <c r="F384" s="50">
        <v>90</v>
      </c>
      <c r="G384" s="50">
        <v>2.1</v>
      </c>
      <c r="H384" s="50">
        <v>8.4</v>
      </c>
      <c r="I384" s="50">
        <v>21.6</v>
      </c>
      <c r="J384" s="50">
        <v>170</v>
      </c>
      <c r="K384" s="51">
        <v>304</v>
      </c>
      <c r="L384" s="50">
        <v>9.07</v>
      </c>
    </row>
    <row r="385" spans="1:12" ht="15" x14ac:dyDescent="0.25">
      <c r="A385" s="15"/>
      <c r="B385" s="16"/>
      <c r="C385" s="11"/>
      <c r="D385" s="7"/>
      <c r="E385" s="49" t="s">
        <v>80</v>
      </c>
      <c r="F385" s="50">
        <v>50</v>
      </c>
      <c r="G385" s="50">
        <v>1</v>
      </c>
      <c r="H385" s="50">
        <v>4.5</v>
      </c>
      <c r="I385" s="50">
        <v>3.9</v>
      </c>
      <c r="J385" s="50">
        <v>60</v>
      </c>
      <c r="K385" s="51"/>
      <c r="L385" s="50">
        <v>9.6300000000000008</v>
      </c>
    </row>
    <row r="386" spans="1:12" ht="15" x14ac:dyDescent="0.25">
      <c r="A386" s="15"/>
      <c r="B386" s="16"/>
      <c r="C386" s="11"/>
      <c r="D386" s="7" t="s">
        <v>30</v>
      </c>
      <c r="E386" s="49" t="s">
        <v>72</v>
      </c>
      <c r="F386" s="50">
        <v>200</v>
      </c>
      <c r="G386" s="50">
        <v>0.8</v>
      </c>
      <c r="H386" s="50">
        <v>0.1</v>
      </c>
      <c r="I386" s="50">
        <v>26.2</v>
      </c>
      <c r="J386" s="50">
        <v>109</v>
      </c>
      <c r="K386" s="51">
        <v>349</v>
      </c>
      <c r="L386" s="50">
        <v>8.91</v>
      </c>
    </row>
    <row r="387" spans="1:12" ht="15" x14ac:dyDescent="0.25">
      <c r="A387" s="15"/>
      <c r="B387" s="16"/>
      <c r="C387" s="11"/>
      <c r="D387" s="7"/>
      <c r="E387" s="49" t="s">
        <v>67</v>
      </c>
      <c r="F387" s="50" t="s">
        <v>68</v>
      </c>
      <c r="G387" s="50">
        <v>7.4</v>
      </c>
      <c r="H387" s="50">
        <v>14.2</v>
      </c>
      <c r="I387" s="50">
        <v>25.8</v>
      </c>
      <c r="J387" s="50">
        <v>260</v>
      </c>
      <c r="K387" s="51">
        <v>3</v>
      </c>
      <c r="L387" s="50">
        <v>17.62</v>
      </c>
    </row>
    <row r="388" spans="1:12" ht="15" x14ac:dyDescent="0.25">
      <c r="A388" s="15"/>
      <c r="B388" s="16"/>
      <c r="C388" s="11"/>
      <c r="D388" s="7" t="s">
        <v>22</v>
      </c>
      <c r="E388" s="49" t="s">
        <v>58</v>
      </c>
      <c r="F388" s="50">
        <v>60</v>
      </c>
      <c r="G388" s="50">
        <v>4</v>
      </c>
      <c r="H388" s="50">
        <v>0.5</v>
      </c>
      <c r="I388" s="50">
        <v>25.4</v>
      </c>
      <c r="J388" s="50">
        <v>122</v>
      </c>
      <c r="K388" s="51"/>
      <c r="L388" s="50">
        <v>2.4</v>
      </c>
    </row>
    <row r="389" spans="1:12" ht="15" x14ac:dyDescent="0.25">
      <c r="A389" s="1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1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17"/>
      <c r="B391" s="18"/>
      <c r="C391" s="8"/>
      <c r="D391" s="19" t="s">
        <v>38</v>
      </c>
      <c r="E391" s="9"/>
      <c r="F391" s="21">
        <f>SUM(F382:F390)</f>
        <v>520</v>
      </c>
      <c r="G391" s="21">
        <f t="shared" ref="G391" si="232">SUM(G382:G390)</f>
        <v>30.300000000000004</v>
      </c>
      <c r="H391" s="21">
        <f t="shared" ref="H391" si="233">SUM(H382:H390)</f>
        <v>32.6</v>
      </c>
      <c r="I391" s="21">
        <f t="shared" ref="I391" si="234">SUM(I382:I390)</f>
        <v>113.4</v>
      </c>
      <c r="J391" s="21">
        <f t="shared" ref="J391" si="235">SUM(J382:J390)</f>
        <v>908</v>
      </c>
      <c r="K391" s="27"/>
      <c r="L391" s="21">
        <v>75.239999999999995</v>
      </c>
    </row>
    <row r="392" spans="1:12" ht="15" x14ac:dyDescent="0.25">
      <c r="A392" s="14">
        <f>A354</f>
        <v>2</v>
      </c>
      <c r="B392" s="14">
        <f>B354</f>
        <v>2</v>
      </c>
      <c r="C392" s="10" t="s">
        <v>36</v>
      </c>
      <c r="D392" s="12" t="s">
        <v>37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15"/>
      <c r="B393" s="16"/>
      <c r="C393" s="11"/>
      <c r="D393" s="12" t="s">
        <v>34</v>
      </c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15"/>
      <c r="B394" s="16"/>
      <c r="C394" s="11"/>
      <c r="D394" s="12" t="s">
        <v>30</v>
      </c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15"/>
      <c r="B395" s="16"/>
      <c r="C395" s="11"/>
      <c r="D395" s="12" t="s">
        <v>23</v>
      </c>
      <c r="E395" s="49"/>
      <c r="F395" s="50"/>
      <c r="G395" s="50"/>
      <c r="H395" s="50"/>
      <c r="I395" s="50"/>
      <c r="J395" s="50"/>
      <c r="K395" s="51"/>
      <c r="L395" s="50"/>
    </row>
    <row r="396" spans="1:12" ht="15" x14ac:dyDescent="0.25">
      <c r="A396" s="15"/>
      <c r="B396" s="16"/>
      <c r="C396" s="11"/>
      <c r="D396" s="6"/>
      <c r="E396" s="49"/>
      <c r="F396" s="50"/>
      <c r="G396" s="50"/>
      <c r="H396" s="50"/>
      <c r="I396" s="50"/>
      <c r="J396" s="50"/>
      <c r="K396" s="51"/>
      <c r="L396" s="50"/>
    </row>
    <row r="397" spans="1:12" ht="15" x14ac:dyDescent="0.25">
      <c r="A397" s="15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17"/>
      <c r="B398" s="18"/>
      <c r="C398" s="8"/>
      <c r="D398" s="20" t="s">
        <v>38</v>
      </c>
      <c r="E398" s="9"/>
      <c r="F398" s="21">
        <f>SUM(F392:F397)</f>
        <v>0</v>
      </c>
      <c r="G398" s="21">
        <f t="shared" ref="G398" si="236">SUM(G392:G397)</f>
        <v>0</v>
      </c>
      <c r="H398" s="21">
        <f t="shared" ref="H398" si="237">SUM(H392:H397)</f>
        <v>0</v>
      </c>
      <c r="I398" s="21">
        <f t="shared" ref="I398" si="238">SUM(I392:I397)</f>
        <v>0</v>
      </c>
      <c r="J398" s="21">
        <f t="shared" ref="J398" si="239">SUM(J392:J397)</f>
        <v>0</v>
      </c>
      <c r="K398" s="27"/>
      <c r="L398" s="21">
        <f t="shared" ref="L398" ca="1" si="240">SUM(L392:L400)</f>
        <v>0</v>
      </c>
    </row>
    <row r="399" spans="1:12" ht="15.75" customHeight="1" x14ac:dyDescent="0.2">
      <c r="A399" s="36">
        <f>A354</f>
        <v>2</v>
      </c>
      <c r="B399" s="36">
        <f>B354</f>
        <v>2</v>
      </c>
      <c r="C399" s="64" t="s">
        <v>4</v>
      </c>
      <c r="D399" s="65"/>
      <c r="E399" s="33"/>
      <c r="F399" s="34">
        <f>F361+F366+F376+F381+F391+F398</f>
        <v>2735</v>
      </c>
      <c r="G399" s="34">
        <f t="shared" ref="G399" si="241">G361+G366+G376+G381+G391+G398</f>
        <v>120.5</v>
      </c>
      <c r="H399" s="34">
        <f t="shared" ref="H399" si="242">H361+H366+H376+H381+H391+H398</f>
        <v>115.70000000000002</v>
      </c>
      <c r="I399" s="34">
        <f t="shared" ref="I399" si="243">I361+I366+I376+I381+I391+I398</f>
        <v>435.5</v>
      </c>
      <c r="J399" s="34">
        <f t="shared" ref="J399" si="244">J361+J366+J376+J381+J391+J398</f>
        <v>3343</v>
      </c>
      <c r="K399" s="35"/>
      <c r="L399" s="34">
        <v>293.98</v>
      </c>
    </row>
    <row r="400" spans="1:12" ht="15" x14ac:dyDescent="0.25">
      <c r="A400" s="22">
        <v>2</v>
      </c>
      <c r="B400" s="23">
        <v>3</v>
      </c>
      <c r="C400" s="24" t="s">
        <v>19</v>
      </c>
      <c r="D400" s="5" t="s">
        <v>20</v>
      </c>
      <c r="E400" s="46" t="s">
        <v>81</v>
      </c>
      <c r="F400" s="47">
        <v>100</v>
      </c>
      <c r="G400" s="47">
        <v>13.7</v>
      </c>
      <c r="H400" s="47">
        <v>19</v>
      </c>
      <c r="I400" s="47">
        <v>3.2</v>
      </c>
      <c r="J400" s="47">
        <v>240</v>
      </c>
      <c r="K400" s="48">
        <v>211</v>
      </c>
      <c r="L400" s="47">
        <v>30.04</v>
      </c>
    </row>
    <row r="401" spans="1:12" ht="15" x14ac:dyDescent="0.25">
      <c r="A401" s="25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5"/>
      <c r="B402" s="16"/>
      <c r="C402" s="11"/>
      <c r="D402" s="7" t="s">
        <v>21</v>
      </c>
      <c r="E402" s="49" t="s">
        <v>48</v>
      </c>
      <c r="F402" s="50">
        <v>200</v>
      </c>
      <c r="G402" s="50">
        <v>5.6</v>
      </c>
      <c r="H402" s="50">
        <v>5.6</v>
      </c>
      <c r="I402" s="50">
        <v>16</v>
      </c>
      <c r="J402" s="50">
        <v>138</v>
      </c>
      <c r="K402" s="51">
        <v>382</v>
      </c>
      <c r="L402" s="50">
        <v>15.96</v>
      </c>
    </row>
    <row r="403" spans="1:12" ht="15" x14ac:dyDescent="0.25">
      <c r="A403" s="25"/>
      <c r="B403" s="16"/>
      <c r="C403" s="11"/>
      <c r="D403" s="7" t="s">
        <v>22</v>
      </c>
      <c r="E403" s="49" t="s">
        <v>49</v>
      </c>
      <c r="F403" s="50" t="s">
        <v>50</v>
      </c>
      <c r="G403" s="50">
        <v>3.9</v>
      </c>
      <c r="H403" s="50">
        <v>9.8000000000000007</v>
      </c>
      <c r="I403" s="50">
        <v>25.8</v>
      </c>
      <c r="J403" s="50">
        <v>206</v>
      </c>
      <c r="K403" s="51">
        <v>1</v>
      </c>
      <c r="L403" s="50">
        <v>9.2899999999999991</v>
      </c>
    </row>
    <row r="404" spans="1:12" ht="15" x14ac:dyDescent="0.25">
      <c r="A404" s="25"/>
      <c r="B404" s="16"/>
      <c r="C404" s="11"/>
      <c r="D404" s="7" t="s">
        <v>23</v>
      </c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5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5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6"/>
      <c r="B407" s="18"/>
      <c r="C407" s="8"/>
      <c r="D407" s="19" t="s">
        <v>38</v>
      </c>
      <c r="E407" s="9"/>
      <c r="F407" s="21">
        <f>SUM(F400:F406)</f>
        <v>300</v>
      </c>
      <c r="G407" s="21">
        <f t="shared" ref="G407" si="245">SUM(G400:G406)</f>
        <v>23.199999999999996</v>
      </c>
      <c r="H407" s="21">
        <f t="shared" ref="H407" si="246">SUM(H400:H406)</f>
        <v>34.400000000000006</v>
      </c>
      <c r="I407" s="21">
        <f t="shared" ref="I407" si="247">SUM(I400:I406)</f>
        <v>45</v>
      </c>
      <c r="J407" s="21">
        <f t="shared" ref="J407" si="248">SUM(J400:J406)</f>
        <v>584</v>
      </c>
      <c r="K407" s="27"/>
      <c r="L407" s="21">
        <f t="shared" ref="L407:L451" si="249">SUM(L400:L406)</f>
        <v>55.29</v>
      </c>
    </row>
    <row r="408" spans="1:12" ht="15" x14ac:dyDescent="0.25">
      <c r="A408" s="28">
        <f>A400</f>
        <v>2</v>
      </c>
      <c r="B408" s="14">
        <f>B400</f>
        <v>3</v>
      </c>
      <c r="C408" s="10" t="s">
        <v>24</v>
      </c>
      <c r="D408" s="12" t="s">
        <v>23</v>
      </c>
      <c r="E408" s="49" t="s">
        <v>83</v>
      </c>
      <c r="F408" s="50">
        <v>185</v>
      </c>
      <c r="G408" s="50">
        <v>0.7</v>
      </c>
      <c r="H408" s="50">
        <v>0.7</v>
      </c>
      <c r="I408" s="50">
        <v>18.100000000000001</v>
      </c>
      <c r="J408" s="50">
        <v>87</v>
      </c>
      <c r="K408" s="51"/>
      <c r="L408" s="50">
        <v>17.579999999999998</v>
      </c>
    </row>
    <row r="409" spans="1:12" ht="15" x14ac:dyDescent="0.25">
      <c r="A409" s="25"/>
      <c r="B409" s="16"/>
      <c r="C409" s="11"/>
      <c r="D409" s="6"/>
      <c r="E409" s="49" t="s">
        <v>70</v>
      </c>
      <c r="F409" s="50">
        <v>120</v>
      </c>
      <c r="G409" s="50">
        <v>18.5</v>
      </c>
      <c r="H409" s="50">
        <v>14.8</v>
      </c>
      <c r="I409" s="50">
        <v>19</v>
      </c>
      <c r="J409" s="50">
        <v>289</v>
      </c>
      <c r="K409" s="51">
        <v>224</v>
      </c>
      <c r="L409" s="50">
        <v>36.79</v>
      </c>
    </row>
    <row r="410" spans="1:12" ht="15" x14ac:dyDescent="0.25">
      <c r="A410" s="25"/>
      <c r="B410" s="16"/>
      <c r="C410" s="11"/>
      <c r="D410" s="6"/>
      <c r="E410" s="49" t="s">
        <v>72</v>
      </c>
      <c r="F410" s="50">
        <v>200</v>
      </c>
      <c r="G410" s="50">
        <v>0.8</v>
      </c>
      <c r="H410" s="50">
        <v>0.1</v>
      </c>
      <c r="I410" s="50">
        <v>31</v>
      </c>
      <c r="J410" s="50">
        <v>129</v>
      </c>
      <c r="K410" s="51">
        <v>349</v>
      </c>
      <c r="L410" s="50">
        <v>9.31</v>
      </c>
    </row>
    <row r="411" spans="1:12" ht="15" x14ac:dyDescent="0.25">
      <c r="A411" s="26"/>
      <c r="B411" s="18"/>
      <c r="C411" s="8"/>
      <c r="D411" s="19" t="s">
        <v>38</v>
      </c>
      <c r="E411" s="9"/>
      <c r="F411" s="21">
        <f>SUM(F408:F410)</f>
        <v>505</v>
      </c>
      <c r="G411" s="21">
        <f t="shared" ref="G411" si="250">SUM(G408:G410)</f>
        <v>20</v>
      </c>
      <c r="H411" s="21">
        <f t="shared" ref="H411" si="251">SUM(H408:H410)</f>
        <v>15.6</v>
      </c>
      <c r="I411" s="21">
        <f t="shared" ref="I411" si="252">SUM(I408:I410)</f>
        <v>68.099999999999994</v>
      </c>
      <c r="J411" s="21">
        <f t="shared" ref="J411" si="253">SUM(J408:J410)</f>
        <v>505</v>
      </c>
      <c r="K411" s="27"/>
      <c r="L411" s="21">
        <v>63.68</v>
      </c>
    </row>
    <row r="412" spans="1:12" ht="15" x14ac:dyDescent="0.25">
      <c r="A412" s="28">
        <f>A400</f>
        <v>2</v>
      </c>
      <c r="B412" s="14">
        <f>B400</f>
        <v>3</v>
      </c>
      <c r="C412" s="10" t="s">
        <v>25</v>
      </c>
      <c r="D412" s="7" t="s">
        <v>26</v>
      </c>
      <c r="E412" s="49" t="s">
        <v>130</v>
      </c>
      <c r="F412" s="50">
        <v>50</v>
      </c>
      <c r="G412" s="50">
        <v>0.4</v>
      </c>
      <c r="H412" s="50">
        <v>0.1</v>
      </c>
      <c r="I412" s="50">
        <v>0.9</v>
      </c>
      <c r="J412" s="50">
        <v>7</v>
      </c>
      <c r="K412" s="51"/>
      <c r="L412" s="50">
        <v>0.93</v>
      </c>
    </row>
    <row r="413" spans="1:12" ht="15" x14ac:dyDescent="0.25">
      <c r="A413" s="25"/>
      <c r="B413" s="16"/>
      <c r="C413" s="11"/>
      <c r="D413" s="7" t="s">
        <v>27</v>
      </c>
      <c r="E413" s="49" t="s">
        <v>131</v>
      </c>
      <c r="F413" s="50">
        <v>300</v>
      </c>
      <c r="G413" s="50">
        <v>9.1</v>
      </c>
      <c r="H413" s="50">
        <v>16.600000000000001</v>
      </c>
      <c r="I413" s="50">
        <v>38.4</v>
      </c>
      <c r="J413" s="50">
        <v>341</v>
      </c>
      <c r="K413" s="51">
        <v>121</v>
      </c>
      <c r="L413" s="50">
        <v>28.22</v>
      </c>
    </row>
    <row r="414" spans="1:12" ht="15" x14ac:dyDescent="0.25">
      <c r="A414" s="25"/>
      <c r="B414" s="16"/>
      <c r="C414" s="11"/>
      <c r="D414" s="7" t="s">
        <v>28</v>
      </c>
      <c r="E414" s="49" t="s">
        <v>96</v>
      </c>
      <c r="F414" s="50">
        <v>110</v>
      </c>
      <c r="G414" s="50">
        <v>13.6</v>
      </c>
      <c r="H414" s="50">
        <v>3.6</v>
      </c>
      <c r="I414" s="50">
        <v>5.3</v>
      </c>
      <c r="J414" s="50">
        <v>110</v>
      </c>
      <c r="K414" s="51">
        <v>229</v>
      </c>
      <c r="L414" s="50">
        <v>25.14</v>
      </c>
    </row>
    <row r="415" spans="1:12" ht="15" x14ac:dyDescent="0.25">
      <c r="A415" s="25"/>
      <c r="B415" s="16"/>
      <c r="C415" s="11"/>
      <c r="D415" s="7" t="s">
        <v>29</v>
      </c>
      <c r="E415" s="49" t="s">
        <v>65</v>
      </c>
      <c r="F415" s="50">
        <v>170</v>
      </c>
      <c r="G415" s="50">
        <v>4</v>
      </c>
      <c r="H415" s="50">
        <v>6</v>
      </c>
      <c r="I415" s="50">
        <v>23.8</v>
      </c>
      <c r="J415" s="50">
        <v>166</v>
      </c>
      <c r="K415" s="51">
        <v>128</v>
      </c>
      <c r="L415" s="50">
        <v>10.53</v>
      </c>
    </row>
    <row r="416" spans="1:12" ht="15" x14ac:dyDescent="0.25">
      <c r="A416" s="25"/>
      <c r="B416" s="16"/>
      <c r="C416" s="11"/>
      <c r="D416" s="7" t="s">
        <v>30</v>
      </c>
      <c r="E416" s="49" t="s">
        <v>57</v>
      </c>
      <c r="F416" s="50">
        <v>200</v>
      </c>
      <c r="G416" s="50">
        <v>1</v>
      </c>
      <c r="H416" s="50">
        <v>0.2</v>
      </c>
      <c r="I416" s="50">
        <v>20.2</v>
      </c>
      <c r="J416" s="50">
        <v>86</v>
      </c>
      <c r="K416" s="51"/>
      <c r="L416" s="50">
        <v>11.33</v>
      </c>
    </row>
    <row r="417" spans="1:12" ht="15" x14ac:dyDescent="0.25">
      <c r="A417" s="25"/>
      <c r="B417" s="16"/>
      <c r="C417" s="11"/>
      <c r="D417" s="7" t="s">
        <v>31</v>
      </c>
      <c r="E417" s="49" t="s">
        <v>52</v>
      </c>
      <c r="F417" s="50">
        <v>50</v>
      </c>
      <c r="G417" s="50">
        <v>3.8</v>
      </c>
      <c r="H417" s="50">
        <v>1.5</v>
      </c>
      <c r="I417" s="50">
        <v>0.9</v>
      </c>
      <c r="J417" s="50">
        <v>7</v>
      </c>
      <c r="K417" s="51"/>
      <c r="L417" s="50">
        <v>3.27</v>
      </c>
    </row>
    <row r="418" spans="1:12" ht="15" x14ac:dyDescent="0.25">
      <c r="A418" s="25"/>
      <c r="B418" s="16"/>
      <c r="C418" s="11"/>
      <c r="D418" s="7" t="s">
        <v>32</v>
      </c>
      <c r="E418" s="49" t="s">
        <v>58</v>
      </c>
      <c r="F418" s="50">
        <v>60</v>
      </c>
      <c r="G418" s="50">
        <v>4</v>
      </c>
      <c r="H418" s="50">
        <v>0.5</v>
      </c>
      <c r="I418" s="50">
        <v>25.4</v>
      </c>
      <c r="J418" s="50">
        <v>122</v>
      </c>
      <c r="K418" s="51"/>
      <c r="L418" s="50">
        <v>2.4</v>
      </c>
    </row>
    <row r="419" spans="1:12" ht="15" x14ac:dyDescent="0.25">
      <c r="A419" s="25"/>
      <c r="B419" s="16"/>
      <c r="C419" s="11"/>
      <c r="D419" s="6"/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6"/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6"/>
      <c r="B421" s="18"/>
      <c r="C421" s="8"/>
      <c r="D421" s="19" t="s">
        <v>38</v>
      </c>
      <c r="E421" s="9"/>
      <c r="F421" s="21">
        <f>SUM(F412:F420)</f>
        <v>940</v>
      </c>
      <c r="G421" s="21">
        <f t="shared" ref="G421" si="254">SUM(G412:G420)</f>
        <v>35.900000000000006</v>
      </c>
      <c r="H421" s="21">
        <f t="shared" ref="H421" si="255">SUM(H412:H420)</f>
        <v>28.500000000000004</v>
      </c>
      <c r="I421" s="21">
        <f t="shared" ref="I421" si="256">SUM(I412:I420)</f>
        <v>114.9</v>
      </c>
      <c r="J421" s="21">
        <f t="shared" ref="J421" si="257">SUM(J412:J420)</f>
        <v>839</v>
      </c>
      <c r="K421" s="27"/>
      <c r="L421" s="21">
        <v>81.819999999999993</v>
      </c>
    </row>
    <row r="422" spans="1:12" ht="15" x14ac:dyDescent="0.25">
      <c r="A422" s="28">
        <f>A400</f>
        <v>2</v>
      </c>
      <c r="B422" s="14">
        <f>B400</f>
        <v>3</v>
      </c>
      <c r="C422" s="10" t="s">
        <v>33</v>
      </c>
      <c r="D422" s="12" t="s">
        <v>34</v>
      </c>
      <c r="E422" s="49" t="s">
        <v>52</v>
      </c>
      <c r="F422" s="50">
        <v>50</v>
      </c>
      <c r="G422" s="50">
        <v>3.8</v>
      </c>
      <c r="H422" s="50">
        <v>1.5</v>
      </c>
      <c r="I422" s="50">
        <v>25.7</v>
      </c>
      <c r="J422" s="50">
        <v>131</v>
      </c>
      <c r="K422" s="51"/>
      <c r="L422" s="50">
        <v>3.27</v>
      </c>
    </row>
    <row r="423" spans="1:12" ht="15" x14ac:dyDescent="0.25">
      <c r="A423" s="25"/>
      <c r="B423" s="16"/>
      <c r="C423" s="11"/>
      <c r="D423" s="12" t="s">
        <v>30</v>
      </c>
      <c r="E423" s="49" t="s">
        <v>94</v>
      </c>
      <c r="F423" s="50">
        <v>180</v>
      </c>
      <c r="G423" s="50">
        <v>5.2</v>
      </c>
      <c r="H423" s="50">
        <v>4.5</v>
      </c>
      <c r="I423" s="50">
        <v>7.6</v>
      </c>
      <c r="J423" s="50">
        <v>97</v>
      </c>
      <c r="K423" s="51"/>
      <c r="L423" s="50">
        <v>16.559999999999999</v>
      </c>
    </row>
    <row r="424" spans="1:12" ht="15" x14ac:dyDescent="0.25">
      <c r="A424" s="25"/>
      <c r="B424" s="16"/>
      <c r="C424" s="11"/>
      <c r="D424" s="6"/>
      <c r="E424" s="49" t="s">
        <v>117</v>
      </c>
      <c r="F424" s="50">
        <v>50</v>
      </c>
      <c r="G424" s="50">
        <v>1.4</v>
      </c>
      <c r="H424" s="50">
        <v>1.7</v>
      </c>
      <c r="I424" s="50">
        <v>38.700000000000003</v>
      </c>
      <c r="J424" s="50">
        <v>177</v>
      </c>
      <c r="K424" s="51"/>
      <c r="L424" s="50">
        <v>12.21</v>
      </c>
    </row>
    <row r="425" spans="1:12" ht="15" x14ac:dyDescent="0.25">
      <c r="A425" s="25"/>
      <c r="B425" s="16"/>
      <c r="C425" s="11"/>
      <c r="D425" s="6"/>
      <c r="E425" s="49"/>
      <c r="F425" s="50"/>
      <c r="G425" s="50"/>
      <c r="H425" s="50"/>
      <c r="I425" s="50"/>
      <c r="J425" s="50"/>
      <c r="K425" s="51"/>
      <c r="L425" s="50"/>
    </row>
    <row r="426" spans="1:12" ht="15" x14ac:dyDescent="0.25">
      <c r="A426" s="26"/>
      <c r="B426" s="18"/>
      <c r="C426" s="8"/>
      <c r="D426" s="19" t="s">
        <v>38</v>
      </c>
      <c r="E426" s="9"/>
      <c r="F426" s="21">
        <f>SUM(F422:F425)</f>
        <v>280</v>
      </c>
      <c r="G426" s="21">
        <f t="shared" ref="G426" si="258">SUM(G422:G425)</f>
        <v>10.4</v>
      </c>
      <c r="H426" s="21">
        <f t="shared" ref="H426" si="259">SUM(H422:H425)</f>
        <v>7.7</v>
      </c>
      <c r="I426" s="21">
        <f t="shared" ref="I426" si="260">SUM(I422:I425)</f>
        <v>72</v>
      </c>
      <c r="J426" s="21">
        <f t="shared" ref="J426" si="261">SUM(J422:J425)</f>
        <v>405</v>
      </c>
      <c r="K426" s="27"/>
      <c r="L426" s="21">
        <v>32.04</v>
      </c>
    </row>
    <row r="427" spans="1:12" ht="15" x14ac:dyDescent="0.25">
      <c r="A427" s="28">
        <f>A400</f>
        <v>2</v>
      </c>
      <c r="B427" s="14">
        <f>B400</f>
        <v>3</v>
      </c>
      <c r="C427" s="10" t="s">
        <v>35</v>
      </c>
      <c r="D427" s="7" t="s">
        <v>20</v>
      </c>
      <c r="E427" s="49" t="s">
        <v>132</v>
      </c>
      <c r="F427" s="50">
        <v>300</v>
      </c>
      <c r="G427" s="50">
        <v>12.3</v>
      </c>
      <c r="H427" s="50">
        <v>10.4</v>
      </c>
      <c r="I427" s="50">
        <v>14.8</v>
      </c>
      <c r="J427" s="50">
        <v>205</v>
      </c>
      <c r="K427" s="51">
        <v>321</v>
      </c>
      <c r="L427" s="50">
        <v>22.42</v>
      </c>
    </row>
    <row r="428" spans="1:12" ht="15" x14ac:dyDescent="0.25">
      <c r="A428" s="25"/>
      <c r="B428" s="16"/>
      <c r="C428" s="11"/>
      <c r="D428" s="7" t="s">
        <v>29</v>
      </c>
      <c r="E428" s="49"/>
      <c r="F428" s="50"/>
      <c r="G428" s="50"/>
      <c r="H428" s="50"/>
      <c r="I428" s="50"/>
      <c r="J428" s="50"/>
      <c r="K428" s="51"/>
      <c r="L428" s="50"/>
    </row>
    <row r="429" spans="1:12" ht="15" x14ac:dyDescent="0.25">
      <c r="A429" s="25"/>
      <c r="B429" s="16"/>
      <c r="C429" s="11"/>
      <c r="D429" s="7"/>
      <c r="E429" s="49" t="s">
        <v>80</v>
      </c>
      <c r="F429" s="50">
        <v>30</v>
      </c>
      <c r="G429" s="50">
        <v>0.5</v>
      </c>
      <c r="H429" s="50">
        <v>2.1</v>
      </c>
      <c r="I429" s="50">
        <v>1.8</v>
      </c>
      <c r="J429" s="50">
        <v>28</v>
      </c>
      <c r="K429" s="51"/>
      <c r="L429" s="50">
        <v>5.78</v>
      </c>
    </row>
    <row r="430" spans="1:12" ht="15" x14ac:dyDescent="0.25">
      <c r="A430" s="25"/>
      <c r="B430" s="16"/>
      <c r="C430" s="11"/>
      <c r="D430" s="7" t="s">
        <v>30</v>
      </c>
      <c r="E430" s="49" t="s">
        <v>66</v>
      </c>
      <c r="F430" s="50">
        <v>200</v>
      </c>
      <c r="G430" s="50">
        <v>0.4</v>
      </c>
      <c r="H430" s="50"/>
      <c r="I430" s="50">
        <v>10.5</v>
      </c>
      <c r="J430" s="50">
        <v>44</v>
      </c>
      <c r="K430" s="51">
        <v>430</v>
      </c>
      <c r="L430" s="50">
        <v>2.31</v>
      </c>
    </row>
    <row r="431" spans="1:12" ht="15" x14ac:dyDescent="0.25">
      <c r="A431" s="25"/>
      <c r="B431" s="16"/>
      <c r="C431" s="11"/>
      <c r="D431" s="7"/>
      <c r="E431" s="49" t="s">
        <v>49</v>
      </c>
      <c r="F431" s="50" t="s">
        <v>50</v>
      </c>
      <c r="G431" s="50">
        <v>3.9</v>
      </c>
      <c r="H431" s="50">
        <v>9.8000000000000007</v>
      </c>
      <c r="I431" s="50">
        <v>25.8</v>
      </c>
      <c r="J431" s="50">
        <v>206</v>
      </c>
      <c r="K431" s="51">
        <v>1</v>
      </c>
      <c r="L431" s="50">
        <v>9.2899999999999991</v>
      </c>
    </row>
    <row r="432" spans="1:12" ht="15" x14ac:dyDescent="0.25">
      <c r="A432" s="25"/>
      <c r="B432" s="16"/>
      <c r="C432" s="11"/>
      <c r="D432" s="7" t="s">
        <v>22</v>
      </c>
      <c r="E432" s="49" t="s">
        <v>58</v>
      </c>
      <c r="F432" s="50">
        <v>60</v>
      </c>
      <c r="G432" s="50">
        <v>4</v>
      </c>
      <c r="H432" s="50">
        <v>0.5</v>
      </c>
      <c r="I432" s="50">
        <v>25.4</v>
      </c>
      <c r="J432" s="50">
        <v>122</v>
      </c>
      <c r="K432" s="51"/>
      <c r="L432" s="50">
        <v>2.4</v>
      </c>
    </row>
    <row r="433" spans="1:12" ht="15" x14ac:dyDescent="0.25">
      <c r="A433" s="25"/>
      <c r="B433" s="16"/>
      <c r="C433" s="11"/>
      <c r="D433" s="6"/>
      <c r="E433" s="49"/>
      <c r="F433" s="50"/>
      <c r="G433" s="50"/>
      <c r="H433" s="50"/>
      <c r="I433" s="50"/>
      <c r="J433" s="50"/>
      <c r="K433" s="51"/>
      <c r="L433" s="50"/>
    </row>
    <row r="434" spans="1:12" ht="15" x14ac:dyDescent="0.25">
      <c r="A434" s="25"/>
      <c r="B434" s="16"/>
      <c r="C434" s="11"/>
      <c r="D434" s="6"/>
      <c r="E434" s="49"/>
      <c r="F434" s="50"/>
      <c r="G434" s="50"/>
      <c r="H434" s="50"/>
      <c r="I434" s="50"/>
      <c r="J434" s="50"/>
      <c r="K434" s="51"/>
      <c r="L434" s="50"/>
    </row>
    <row r="435" spans="1:12" ht="15" x14ac:dyDescent="0.25">
      <c r="A435" s="26"/>
      <c r="B435" s="18"/>
      <c r="C435" s="8"/>
      <c r="D435" s="19" t="s">
        <v>38</v>
      </c>
      <c r="E435" s="9"/>
      <c r="F435" s="21">
        <f>SUM(F427:F434)</f>
        <v>590</v>
      </c>
      <c r="G435" s="21">
        <f t="shared" ref="G435" si="262">SUM(G427:G434)</f>
        <v>21.1</v>
      </c>
      <c r="H435" s="21">
        <f t="shared" ref="H435" si="263">SUM(H427:H434)</f>
        <v>22.8</v>
      </c>
      <c r="I435" s="21">
        <f t="shared" ref="I435" si="264">SUM(I427:I434)</f>
        <v>78.300000000000011</v>
      </c>
      <c r="J435" s="21">
        <f t="shared" ref="J435" si="265">SUM(J427:J434)</f>
        <v>605</v>
      </c>
      <c r="K435" s="27"/>
      <c r="L435" s="21">
        <v>42.2</v>
      </c>
    </row>
    <row r="436" spans="1:12" ht="15" x14ac:dyDescent="0.25">
      <c r="A436" s="28">
        <f>A400</f>
        <v>2</v>
      </c>
      <c r="B436" s="14">
        <f>B400</f>
        <v>3</v>
      </c>
      <c r="C436" s="10" t="s">
        <v>36</v>
      </c>
      <c r="D436" s="12" t="s">
        <v>37</v>
      </c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5"/>
      <c r="B437" s="16"/>
      <c r="C437" s="11"/>
      <c r="D437" s="12" t="s">
        <v>34</v>
      </c>
      <c r="E437" s="49"/>
      <c r="F437" s="50"/>
      <c r="G437" s="50"/>
      <c r="H437" s="50"/>
      <c r="I437" s="50"/>
      <c r="J437" s="50"/>
      <c r="K437" s="51"/>
      <c r="L437" s="50"/>
    </row>
    <row r="438" spans="1:12" ht="15" x14ac:dyDescent="0.25">
      <c r="A438" s="25"/>
      <c r="B438" s="16"/>
      <c r="C438" s="11"/>
      <c r="D438" s="12" t="s">
        <v>30</v>
      </c>
      <c r="E438" s="49"/>
      <c r="F438" s="50"/>
      <c r="G438" s="50"/>
      <c r="H438" s="50"/>
      <c r="I438" s="50"/>
      <c r="J438" s="50"/>
      <c r="K438" s="51"/>
      <c r="L438" s="50"/>
    </row>
    <row r="439" spans="1:12" ht="15" x14ac:dyDescent="0.25">
      <c r="A439" s="25"/>
      <c r="B439" s="16"/>
      <c r="C439" s="11"/>
      <c r="D439" s="12" t="s">
        <v>23</v>
      </c>
      <c r="E439" s="49"/>
      <c r="F439" s="50"/>
      <c r="G439" s="50"/>
      <c r="H439" s="50"/>
      <c r="I439" s="50"/>
      <c r="J439" s="50"/>
      <c r="K439" s="51"/>
      <c r="L439" s="50"/>
    </row>
    <row r="440" spans="1:12" ht="15" x14ac:dyDescent="0.25">
      <c r="A440" s="25"/>
      <c r="B440" s="16"/>
      <c r="C440" s="11"/>
      <c r="D440" s="6"/>
      <c r="E440" s="49"/>
      <c r="F440" s="50"/>
      <c r="G440" s="50"/>
      <c r="H440" s="50"/>
      <c r="I440" s="50"/>
      <c r="J440" s="50"/>
      <c r="K440" s="51"/>
      <c r="L440" s="50"/>
    </row>
    <row r="441" spans="1:12" ht="15" x14ac:dyDescent="0.25">
      <c r="A441" s="25"/>
      <c r="B441" s="16"/>
      <c r="C441" s="11"/>
      <c r="D441" s="6"/>
      <c r="E441" s="49"/>
      <c r="F441" s="50"/>
      <c r="G441" s="50"/>
      <c r="H441" s="50"/>
      <c r="I441" s="50"/>
      <c r="J441" s="50"/>
      <c r="K441" s="51"/>
      <c r="L441" s="50"/>
    </row>
    <row r="442" spans="1:12" ht="15" x14ac:dyDescent="0.25">
      <c r="A442" s="26"/>
      <c r="B442" s="18"/>
      <c r="C442" s="8"/>
      <c r="D442" s="20" t="s">
        <v>38</v>
      </c>
      <c r="E442" s="9"/>
      <c r="F442" s="21">
        <f>SUM(F436:F441)</f>
        <v>0</v>
      </c>
      <c r="G442" s="21">
        <f t="shared" ref="G442" si="266">SUM(G436:G441)</f>
        <v>0</v>
      </c>
      <c r="H442" s="21">
        <f t="shared" ref="H442" si="267">SUM(H436:H441)</f>
        <v>0</v>
      </c>
      <c r="I442" s="21">
        <f t="shared" ref="I442" si="268">SUM(I436:I441)</f>
        <v>0</v>
      </c>
      <c r="J442" s="21">
        <f t="shared" ref="J442" si="269">SUM(J436:J441)</f>
        <v>0</v>
      </c>
      <c r="K442" s="27"/>
      <c r="L442" s="21">
        <f t="shared" ref="L442" ca="1" si="270">SUM(L436:L444)</f>
        <v>0</v>
      </c>
    </row>
    <row r="443" spans="1:12" ht="15.75" customHeight="1" x14ac:dyDescent="0.2">
      <c r="A443" s="31">
        <f>A400</f>
        <v>2</v>
      </c>
      <c r="B443" s="32">
        <f>B400</f>
        <v>3</v>
      </c>
      <c r="C443" s="64" t="s">
        <v>4</v>
      </c>
      <c r="D443" s="65"/>
      <c r="E443" s="33"/>
      <c r="F443" s="34">
        <f>F407+F411+F421+F426+F435+F442</f>
        <v>2615</v>
      </c>
      <c r="G443" s="34">
        <f t="shared" ref="G443" si="271">G407+G411+G421+G426+G435+G442</f>
        <v>110.6</v>
      </c>
      <c r="H443" s="34">
        <f t="shared" ref="H443" si="272">H407+H411+H421+H426+H435+H442</f>
        <v>109.00000000000001</v>
      </c>
      <c r="I443" s="34">
        <f t="shared" ref="I443" si="273">I407+I411+I421+I426+I435+I442</f>
        <v>378.3</v>
      </c>
      <c r="J443" s="34">
        <f t="shared" ref="J443" si="274">J407+J411+J421+J426+J435+J442</f>
        <v>2938</v>
      </c>
      <c r="K443" s="35"/>
      <c r="L443" s="34">
        <v>275.02999999999997</v>
      </c>
    </row>
    <row r="444" spans="1:12" ht="15" x14ac:dyDescent="0.25">
      <c r="A444" s="22">
        <v>2</v>
      </c>
      <c r="B444" s="23">
        <v>4</v>
      </c>
      <c r="C444" s="24" t="s">
        <v>19</v>
      </c>
      <c r="D444" s="5" t="s">
        <v>20</v>
      </c>
      <c r="E444" s="46" t="s">
        <v>133</v>
      </c>
      <c r="F444" s="47">
        <v>220</v>
      </c>
      <c r="G444" s="47">
        <v>7.8</v>
      </c>
      <c r="H444" s="47">
        <v>9.9</v>
      </c>
      <c r="I444" s="47">
        <v>29.6</v>
      </c>
      <c r="J444" s="47">
        <v>240</v>
      </c>
      <c r="K444" s="48">
        <v>189</v>
      </c>
      <c r="L444" s="47">
        <v>17.100000000000001</v>
      </c>
    </row>
    <row r="445" spans="1:12" ht="15" x14ac:dyDescent="0.2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 x14ac:dyDescent="0.25">
      <c r="A446" s="25"/>
      <c r="B446" s="16"/>
      <c r="C446" s="11"/>
      <c r="D446" s="7" t="s">
        <v>21</v>
      </c>
      <c r="E446" s="49" t="s">
        <v>134</v>
      </c>
      <c r="F446" s="50">
        <v>200</v>
      </c>
      <c r="G446" s="50">
        <v>4.7</v>
      </c>
      <c r="H446" s="50">
        <v>4.7</v>
      </c>
      <c r="I446" s="50">
        <v>12.6</v>
      </c>
      <c r="J446" s="50">
        <v>112</v>
      </c>
      <c r="K446" s="51">
        <v>378</v>
      </c>
      <c r="L446" s="50">
        <v>12.55</v>
      </c>
    </row>
    <row r="447" spans="1:12" ht="15" x14ac:dyDescent="0.25">
      <c r="A447" s="25"/>
      <c r="B447" s="16"/>
      <c r="C447" s="11"/>
      <c r="D447" s="7" t="s">
        <v>22</v>
      </c>
      <c r="E447" s="49" t="s">
        <v>49</v>
      </c>
      <c r="F447" s="50" t="s">
        <v>50</v>
      </c>
      <c r="G447" s="50">
        <v>3.9</v>
      </c>
      <c r="H447" s="50">
        <v>9.8000000000000007</v>
      </c>
      <c r="I447" s="50">
        <v>25.8</v>
      </c>
      <c r="J447" s="50">
        <v>206</v>
      </c>
      <c r="K447" s="51">
        <v>1</v>
      </c>
      <c r="L447" s="50">
        <v>9.2899999999999991</v>
      </c>
    </row>
    <row r="448" spans="1:12" ht="15" x14ac:dyDescent="0.25">
      <c r="A448" s="25"/>
      <c r="B448" s="16"/>
      <c r="C448" s="11"/>
      <c r="D448" s="7" t="s">
        <v>23</v>
      </c>
      <c r="E448" s="49"/>
      <c r="F448" s="50"/>
      <c r="G448" s="50"/>
      <c r="H448" s="50"/>
      <c r="I448" s="50"/>
      <c r="J448" s="50"/>
      <c r="K448" s="51"/>
      <c r="L448" s="50"/>
    </row>
    <row r="449" spans="1:12" ht="15" x14ac:dyDescent="0.25">
      <c r="A449" s="25"/>
      <c r="B449" s="16"/>
      <c r="C449" s="11"/>
      <c r="D449" s="6"/>
      <c r="E449" s="49"/>
      <c r="F449" s="50"/>
      <c r="G449" s="50"/>
      <c r="H449" s="50"/>
      <c r="I449" s="50"/>
      <c r="J449" s="50"/>
      <c r="K449" s="51"/>
      <c r="L449" s="50"/>
    </row>
    <row r="450" spans="1:12" ht="15" x14ac:dyDescent="0.25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5" x14ac:dyDescent="0.25">
      <c r="A451" s="26"/>
      <c r="B451" s="18"/>
      <c r="C451" s="8"/>
      <c r="D451" s="19" t="s">
        <v>38</v>
      </c>
      <c r="E451" s="9"/>
      <c r="F451" s="21">
        <f>SUM(F444:F450)</f>
        <v>420</v>
      </c>
      <c r="G451" s="21">
        <f t="shared" ref="G451" si="275">SUM(G444:G450)</f>
        <v>16.399999999999999</v>
      </c>
      <c r="H451" s="21">
        <f t="shared" ref="H451" si="276">SUM(H444:H450)</f>
        <v>24.400000000000002</v>
      </c>
      <c r="I451" s="21">
        <f t="shared" ref="I451" si="277">SUM(I444:I450)</f>
        <v>68</v>
      </c>
      <c r="J451" s="21">
        <f t="shared" ref="J451" si="278">SUM(J444:J450)</f>
        <v>558</v>
      </c>
      <c r="K451" s="27"/>
      <c r="L451" s="21">
        <f t="shared" si="249"/>
        <v>38.94</v>
      </c>
    </row>
    <row r="452" spans="1:12" ht="15" x14ac:dyDescent="0.25">
      <c r="A452" s="28">
        <f>A444</f>
        <v>2</v>
      </c>
      <c r="B452" s="14">
        <f>B444</f>
        <v>4</v>
      </c>
      <c r="C452" s="10" t="s">
        <v>24</v>
      </c>
      <c r="D452" s="12" t="s">
        <v>23</v>
      </c>
      <c r="E452" s="49"/>
      <c r="F452" s="50"/>
      <c r="G452" s="50"/>
      <c r="H452" s="50"/>
      <c r="I452" s="50"/>
      <c r="J452" s="50"/>
      <c r="K452" s="51"/>
      <c r="L452" s="50"/>
    </row>
    <row r="453" spans="1:12" ht="15" x14ac:dyDescent="0.25">
      <c r="A453" s="25"/>
      <c r="B453" s="16"/>
      <c r="C453" s="11"/>
      <c r="D453" s="6"/>
      <c r="E453" s="49" t="s">
        <v>67</v>
      </c>
      <c r="F453" s="50" t="s">
        <v>135</v>
      </c>
      <c r="G453" s="50">
        <v>5.8</v>
      </c>
      <c r="H453" s="50">
        <v>5.3</v>
      </c>
      <c r="I453" s="50">
        <v>15.4</v>
      </c>
      <c r="J453" s="50">
        <v>133</v>
      </c>
      <c r="K453" s="51">
        <v>3</v>
      </c>
      <c r="L453" s="50">
        <v>10.49</v>
      </c>
    </row>
    <row r="454" spans="1:12" ht="15" x14ac:dyDescent="0.25">
      <c r="A454" s="25"/>
      <c r="B454" s="16"/>
      <c r="C454" s="11"/>
      <c r="D454" s="6"/>
      <c r="E454" s="49" t="s">
        <v>72</v>
      </c>
      <c r="F454" s="50">
        <v>200</v>
      </c>
      <c r="G454" s="50">
        <v>0.8</v>
      </c>
      <c r="H454" s="50">
        <v>0.1</v>
      </c>
      <c r="I454" s="50">
        <v>31</v>
      </c>
      <c r="J454" s="50">
        <v>129</v>
      </c>
      <c r="K454" s="51">
        <v>349</v>
      </c>
      <c r="L454" s="50">
        <v>9.31</v>
      </c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SUM(F452:F454)</f>
        <v>200</v>
      </c>
      <c r="G455" s="21">
        <f t="shared" ref="G455" si="279">SUM(G452:G454)</f>
        <v>6.6</v>
      </c>
      <c r="H455" s="21">
        <f t="shared" ref="H455" si="280">SUM(H452:H454)</f>
        <v>5.3999999999999995</v>
      </c>
      <c r="I455" s="21">
        <f t="shared" ref="I455" si="281">SUM(I452:I454)</f>
        <v>46.4</v>
      </c>
      <c r="J455" s="21">
        <f t="shared" ref="J455" si="282">SUM(J452:J454)</f>
        <v>262</v>
      </c>
      <c r="K455" s="27"/>
      <c r="L455" s="21">
        <v>19.8</v>
      </c>
    </row>
    <row r="456" spans="1:12" ht="15" x14ac:dyDescent="0.25">
      <c r="A456" s="28">
        <f>A444</f>
        <v>2</v>
      </c>
      <c r="B456" s="14">
        <f>B444</f>
        <v>4</v>
      </c>
      <c r="C456" s="10" t="s">
        <v>25</v>
      </c>
      <c r="D456" s="7" t="s">
        <v>26</v>
      </c>
      <c r="E456" s="49" t="s">
        <v>136</v>
      </c>
      <c r="F456" s="50">
        <v>110</v>
      </c>
      <c r="G456" s="50">
        <v>1.6</v>
      </c>
      <c r="H456" s="50">
        <v>3.1</v>
      </c>
      <c r="I456" s="50">
        <v>8.1</v>
      </c>
      <c r="J456" s="50">
        <v>67</v>
      </c>
      <c r="K456" s="51">
        <v>55</v>
      </c>
      <c r="L456" s="50">
        <v>2.95</v>
      </c>
    </row>
    <row r="457" spans="1:12" ht="15" x14ac:dyDescent="0.25">
      <c r="A457" s="25"/>
      <c r="B457" s="16"/>
      <c r="C457" s="11"/>
      <c r="D457" s="7" t="s">
        <v>27</v>
      </c>
      <c r="E457" s="49" t="s">
        <v>95</v>
      </c>
      <c r="F457" s="50">
        <v>300</v>
      </c>
      <c r="G457" s="50">
        <v>14.4</v>
      </c>
      <c r="H457" s="50">
        <v>15.1</v>
      </c>
      <c r="I457" s="50">
        <v>15.2</v>
      </c>
      <c r="J457" s="50">
        <v>260</v>
      </c>
      <c r="K457" s="51">
        <v>84</v>
      </c>
      <c r="L457" s="50">
        <v>27.91</v>
      </c>
    </row>
    <row r="458" spans="1:12" ht="15" x14ac:dyDescent="0.25">
      <c r="A458" s="25"/>
      <c r="B458" s="16"/>
      <c r="C458" s="11"/>
      <c r="D458" s="7" t="s">
        <v>28</v>
      </c>
      <c r="E458" s="49" t="s">
        <v>120</v>
      </c>
      <c r="F458" s="50">
        <v>120</v>
      </c>
      <c r="G458" s="50">
        <v>19.399999999999999</v>
      </c>
      <c r="H458" s="50">
        <v>18.8</v>
      </c>
      <c r="I458" s="50">
        <v>24</v>
      </c>
      <c r="J458" s="50">
        <v>342</v>
      </c>
      <c r="K458" s="51">
        <v>265</v>
      </c>
      <c r="L458" s="50">
        <v>53.61</v>
      </c>
    </row>
    <row r="459" spans="1:12" ht="15" x14ac:dyDescent="0.25">
      <c r="A459" s="25"/>
      <c r="B459" s="16"/>
      <c r="C459" s="11"/>
      <c r="D459" s="7" t="s">
        <v>29</v>
      </c>
      <c r="E459" s="49"/>
      <c r="F459" s="50"/>
      <c r="G459" s="50"/>
      <c r="H459" s="50"/>
      <c r="I459" s="50"/>
      <c r="J459" s="50"/>
      <c r="K459" s="51"/>
      <c r="L459" s="50"/>
    </row>
    <row r="460" spans="1:12" ht="15" x14ac:dyDescent="0.25">
      <c r="A460" s="25"/>
      <c r="B460" s="16"/>
      <c r="C460" s="11"/>
      <c r="D460" s="7" t="s">
        <v>30</v>
      </c>
      <c r="E460" s="49" t="s">
        <v>57</v>
      </c>
      <c r="F460" s="50">
        <v>200</v>
      </c>
      <c r="G460" s="50">
        <v>1</v>
      </c>
      <c r="H460" s="50">
        <v>0.2</v>
      </c>
      <c r="I460" s="50">
        <v>20.2</v>
      </c>
      <c r="J460" s="50">
        <v>86</v>
      </c>
      <c r="K460" s="51"/>
      <c r="L460" s="50">
        <v>11.33</v>
      </c>
    </row>
    <row r="461" spans="1:12" ht="15" x14ac:dyDescent="0.25">
      <c r="A461" s="25"/>
      <c r="B461" s="16"/>
      <c r="C461" s="11"/>
      <c r="D461" s="7" t="s">
        <v>31</v>
      </c>
      <c r="E461" s="49" t="s">
        <v>52</v>
      </c>
      <c r="F461" s="50">
        <v>50</v>
      </c>
      <c r="G461" s="50">
        <v>3.8</v>
      </c>
      <c r="H461" s="50">
        <v>1.5</v>
      </c>
      <c r="I461" s="50">
        <v>25.7</v>
      </c>
      <c r="J461" s="50">
        <v>131</v>
      </c>
      <c r="K461" s="51"/>
      <c r="L461" s="50">
        <v>3.27</v>
      </c>
    </row>
    <row r="462" spans="1:12" ht="15" x14ac:dyDescent="0.25">
      <c r="A462" s="25"/>
      <c r="B462" s="16"/>
      <c r="C462" s="11"/>
      <c r="D462" s="7" t="s">
        <v>32</v>
      </c>
      <c r="E462" s="49" t="s">
        <v>58</v>
      </c>
      <c r="F462" s="50">
        <v>60</v>
      </c>
      <c r="G462" s="50">
        <v>4</v>
      </c>
      <c r="H462" s="50">
        <v>0.5</v>
      </c>
      <c r="I462" s="50">
        <v>25.4</v>
      </c>
      <c r="J462" s="50">
        <v>122</v>
      </c>
      <c r="K462" s="51"/>
      <c r="L462" s="50">
        <v>2.4</v>
      </c>
    </row>
    <row r="463" spans="1:12" ht="15" x14ac:dyDescent="0.25">
      <c r="A463" s="25"/>
      <c r="B463" s="16"/>
      <c r="C463" s="11"/>
      <c r="D463" s="6"/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6"/>
      <c r="B465" s="18"/>
      <c r="C465" s="8"/>
      <c r="D465" s="19" t="s">
        <v>38</v>
      </c>
      <c r="E465" s="9"/>
      <c r="F465" s="21">
        <f>SUM(F456:F464)</f>
        <v>840</v>
      </c>
      <c r="G465" s="21">
        <f t="shared" ref="G465" si="283">SUM(G456:G464)</f>
        <v>44.199999999999996</v>
      </c>
      <c r="H465" s="21">
        <f t="shared" ref="H465" si="284">SUM(H456:H464)</f>
        <v>39.200000000000003</v>
      </c>
      <c r="I465" s="21">
        <f t="shared" ref="I465" si="285">SUM(I456:I464)</f>
        <v>118.6</v>
      </c>
      <c r="J465" s="21">
        <f t="shared" ref="J465" si="286">SUM(J456:J464)</f>
        <v>1008</v>
      </c>
      <c r="K465" s="27"/>
      <c r="L465" s="21">
        <v>101.47</v>
      </c>
    </row>
    <row r="466" spans="1:12" ht="15" x14ac:dyDescent="0.25">
      <c r="A466" s="28">
        <f>A444</f>
        <v>2</v>
      </c>
      <c r="B466" s="14">
        <f>B444</f>
        <v>4</v>
      </c>
      <c r="C466" s="10" t="s">
        <v>33</v>
      </c>
      <c r="D466" s="12" t="s">
        <v>34</v>
      </c>
      <c r="E466" s="49" t="s">
        <v>97</v>
      </c>
      <c r="F466" s="50">
        <v>80</v>
      </c>
      <c r="G466" s="50">
        <v>17.3</v>
      </c>
      <c r="H466" s="50">
        <v>13.6</v>
      </c>
      <c r="I466" s="50">
        <v>27.9</v>
      </c>
      <c r="J466" s="50">
        <v>306</v>
      </c>
      <c r="K466" s="51">
        <v>221</v>
      </c>
      <c r="L466" s="50">
        <v>31.82</v>
      </c>
    </row>
    <row r="467" spans="1:12" ht="15" x14ac:dyDescent="0.25">
      <c r="A467" s="25"/>
      <c r="B467" s="16"/>
      <c r="C467" s="11"/>
      <c r="D467" s="12" t="s">
        <v>30</v>
      </c>
      <c r="E467" s="49" t="s">
        <v>53</v>
      </c>
      <c r="F467" s="50">
        <v>180</v>
      </c>
      <c r="G467" s="50">
        <v>3.6</v>
      </c>
      <c r="H467" s="50">
        <v>2.7</v>
      </c>
      <c r="I467" s="50">
        <v>5.4</v>
      </c>
      <c r="J467" s="50">
        <v>86</v>
      </c>
      <c r="K467" s="51"/>
      <c r="L467" s="50">
        <v>16.2</v>
      </c>
    </row>
    <row r="468" spans="1:12" ht="15" x14ac:dyDescent="0.25">
      <c r="A468" s="25"/>
      <c r="B468" s="16"/>
      <c r="C468" s="11"/>
      <c r="D468" s="6"/>
      <c r="E468" s="49" t="s">
        <v>51</v>
      </c>
      <c r="F468" s="50">
        <v>185</v>
      </c>
      <c r="G468" s="50">
        <v>2.8</v>
      </c>
      <c r="H468" s="50">
        <v>0.9</v>
      </c>
      <c r="I468" s="50">
        <v>38.9</v>
      </c>
      <c r="J468" s="50">
        <v>178</v>
      </c>
      <c r="K468" s="51"/>
      <c r="L468" s="50">
        <v>32.18</v>
      </c>
    </row>
    <row r="469" spans="1:12" ht="15" x14ac:dyDescent="0.25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5" x14ac:dyDescent="0.25">
      <c r="A470" s="26"/>
      <c r="B470" s="18"/>
      <c r="C470" s="8"/>
      <c r="D470" s="19" t="s">
        <v>38</v>
      </c>
      <c r="E470" s="9"/>
      <c r="F470" s="21">
        <f>SUM(F466:F469)</f>
        <v>445</v>
      </c>
      <c r="G470" s="21">
        <f t="shared" ref="G470" si="287">SUM(G466:G469)</f>
        <v>23.700000000000003</v>
      </c>
      <c r="H470" s="21">
        <f t="shared" ref="H470" si="288">SUM(H466:H469)</f>
        <v>17.2</v>
      </c>
      <c r="I470" s="21">
        <f t="shared" ref="I470" si="289">SUM(I466:I469)</f>
        <v>72.199999999999989</v>
      </c>
      <c r="J470" s="21">
        <f t="shared" ref="J470" si="290">SUM(J466:J469)</f>
        <v>570</v>
      </c>
      <c r="K470" s="27"/>
      <c r="L470" s="21">
        <v>80.2</v>
      </c>
    </row>
    <row r="471" spans="1:12" ht="15" x14ac:dyDescent="0.25">
      <c r="A471" s="28">
        <f>A444</f>
        <v>2</v>
      </c>
      <c r="B471" s="14">
        <f>B444</f>
        <v>4</v>
      </c>
      <c r="C471" s="10" t="s">
        <v>35</v>
      </c>
      <c r="D471" s="7" t="s">
        <v>20</v>
      </c>
      <c r="E471" s="49" t="s">
        <v>137</v>
      </c>
      <c r="F471" s="50">
        <v>90</v>
      </c>
      <c r="G471" s="50">
        <v>16.3</v>
      </c>
      <c r="H471" s="50">
        <v>5.7</v>
      </c>
      <c r="I471" s="50">
        <v>10.8</v>
      </c>
      <c r="J471" s="50">
        <v>159</v>
      </c>
      <c r="K471" s="51">
        <v>234</v>
      </c>
      <c r="L471" s="50">
        <v>31.13</v>
      </c>
    </row>
    <row r="472" spans="1:12" ht="15" x14ac:dyDescent="0.25">
      <c r="A472" s="25"/>
      <c r="B472" s="16"/>
      <c r="C472" s="11"/>
      <c r="D472" s="7" t="s">
        <v>29</v>
      </c>
      <c r="E472" s="49" t="s">
        <v>65</v>
      </c>
      <c r="F472" s="50">
        <v>170</v>
      </c>
      <c r="G472" s="50">
        <v>4.0999999999999996</v>
      </c>
      <c r="H472" s="50">
        <v>10.1</v>
      </c>
      <c r="I472" s="50">
        <v>23.9</v>
      </c>
      <c r="J472" s="50">
        <v>202</v>
      </c>
      <c r="K472" s="51">
        <v>128</v>
      </c>
      <c r="L472" s="50">
        <v>13.54</v>
      </c>
    </row>
    <row r="473" spans="1:12" ht="15" x14ac:dyDescent="0.25">
      <c r="A473" s="25"/>
      <c r="B473" s="16"/>
      <c r="C473" s="11"/>
      <c r="D473" s="7"/>
      <c r="E473" s="49" t="s">
        <v>80</v>
      </c>
      <c r="F473" s="50">
        <v>50</v>
      </c>
      <c r="G473" s="50">
        <v>1</v>
      </c>
      <c r="H473" s="50">
        <v>4.5</v>
      </c>
      <c r="I473" s="50">
        <v>3.9</v>
      </c>
      <c r="J473" s="50">
        <v>60</v>
      </c>
      <c r="K473" s="51"/>
      <c r="L473" s="50">
        <v>9.6300000000000008</v>
      </c>
    </row>
    <row r="474" spans="1:12" ht="15" x14ac:dyDescent="0.25">
      <c r="A474" s="25"/>
      <c r="B474" s="16"/>
      <c r="C474" s="11"/>
      <c r="D474" s="7" t="s">
        <v>30</v>
      </c>
      <c r="E474" s="49" t="s">
        <v>79</v>
      </c>
      <c r="F474" s="50">
        <v>200</v>
      </c>
      <c r="G474" s="50"/>
      <c r="H474" s="50"/>
      <c r="I474" s="50">
        <v>19.3</v>
      </c>
      <c r="J474" s="50">
        <v>77</v>
      </c>
      <c r="K474" s="51">
        <v>411</v>
      </c>
      <c r="L474" s="50">
        <v>4.07</v>
      </c>
    </row>
    <row r="475" spans="1:12" ht="15" x14ac:dyDescent="0.25">
      <c r="A475" s="25"/>
      <c r="B475" s="16"/>
      <c r="C475" s="11"/>
      <c r="D475" s="7"/>
      <c r="E475" s="49" t="s">
        <v>49</v>
      </c>
      <c r="F475" s="50">
        <v>50</v>
      </c>
      <c r="G475" s="50">
        <v>3.9</v>
      </c>
      <c r="H475" s="50">
        <v>9.8000000000000007</v>
      </c>
      <c r="I475" s="50">
        <v>25.8</v>
      </c>
      <c r="J475" s="50">
        <v>206</v>
      </c>
      <c r="K475" s="51">
        <v>1</v>
      </c>
      <c r="L475" s="50">
        <v>9.2899999999999991</v>
      </c>
    </row>
    <row r="476" spans="1:12" ht="15" x14ac:dyDescent="0.25">
      <c r="A476" s="25"/>
      <c r="B476" s="16"/>
      <c r="C476" s="11"/>
      <c r="D476" s="7" t="s">
        <v>22</v>
      </c>
      <c r="E476" s="49" t="s">
        <v>58</v>
      </c>
      <c r="F476" s="50">
        <v>60</v>
      </c>
      <c r="G476" s="50">
        <v>4</v>
      </c>
      <c r="H476" s="50">
        <v>0.5</v>
      </c>
      <c r="I476" s="50">
        <v>25.4</v>
      </c>
      <c r="J476" s="50">
        <v>122</v>
      </c>
      <c r="K476" s="51"/>
      <c r="L476" s="50">
        <v>2.4</v>
      </c>
    </row>
    <row r="477" spans="1:12" ht="15" x14ac:dyDescent="0.25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5" x14ac:dyDescent="0.2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SUM(F471:F478)</f>
        <v>620</v>
      </c>
      <c r="G479" s="21">
        <f t="shared" ref="G479" si="291">SUM(G471:G478)</f>
        <v>29.299999999999997</v>
      </c>
      <c r="H479" s="21">
        <f t="shared" ref="H479" si="292">SUM(H471:H478)</f>
        <v>30.6</v>
      </c>
      <c r="I479" s="21">
        <f t="shared" ref="I479" si="293">SUM(I471:I478)</f>
        <v>109.1</v>
      </c>
      <c r="J479" s="21">
        <f t="shared" ref="J479" si="294">SUM(J471:J478)</f>
        <v>826</v>
      </c>
      <c r="K479" s="27"/>
      <c r="L479" s="21">
        <v>70.06</v>
      </c>
    </row>
    <row r="480" spans="1:12" ht="15" x14ac:dyDescent="0.25">
      <c r="A480" s="28">
        <f>A444</f>
        <v>2</v>
      </c>
      <c r="B480" s="14">
        <f>B444</f>
        <v>4</v>
      </c>
      <c r="C480" s="10" t="s">
        <v>36</v>
      </c>
      <c r="D480" s="12" t="s">
        <v>37</v>
      </c>
      <c r="E480" s="49"/>
      <c r="F480" s="50"/>
      <c r="G480" s="50"/>
      <c r="H480" s="50"/>
      <c r="I480" s="50"/>
      <c r="J480" s="50"/>
      <c r="K480" s="51"/>
      <c r="L480" s="50"/>
    </row>
    <row r="481" spans="1:12" ht="15" x14ac:dyDescent="0.25">
      <c r="A481" s="25"/>
      <c r="B481" s="16"/>
      <c r="C481" s="11"/>
      <c r="D481" s="12" t="s">
        <v>34</v>
      </c>
      <c r="E481" s="49"/>
      <c r="F481" s="50"/>
      <c r="G481" s="50"/>
      <c r="H481" s="50"/>
      <c r="I481" s="50"/>
      <c r="J481" s="50"/>
      <c r="K481" s="51"/>
      <c r="L481" s="50"/>
    </row>
    <row r="482" spans="1:12" ht="15" x14ac:dyDescent="0.25">
      <c r="A482" s="25"/>
      <c r="B482" s="16"/>
      <c r="C482" s="11"/>
      <c r="D482" s="12" t="s">
        <v>30</v>
      </c>
      <c r="E482" s="49"/>
      <c r="F482" s="50"/>
      <c r="G482" s="50"/>
      <c r="H482" s="50"/>
      <c r="I482" s="50"/>
      <c r="J482" s="50"/>
      <c r="K482" s="51"/>
      <c r="L482" s="50"/>
    </row>
    <row r="483" spans="1:12" ht="15" x14ac:dyDescent="0.25">
      <c r="A483" s="25"/>
      <c r="B483" s="16"/>
      <c r="C483" s="11"/>
      <c r="D483" s="12" t="s">
        <v>23</v>
      </c>
      <c r="E483" s="49"/>
      <c r="F483" s="50"/>
      <c r="G483" s="50"/>
      <c r="H483" s="50"/>
      <c r="I483" s="50"/>
      <c r="J483" s="50"/>
      <c r="K483" s="51"/>
      <c r="L483" s="50"/>
    </row>
    <row r="484" spans="1:12" ht="15" x14ac:dyDescent="0.25">
      <c r="A484" s="25"/>
      <c r="B484" s="16"/>
      <c r="C484" s="11"/>
      <c r="D484" s="6"/>
      <c r="E484" s="49"/>
      <c r="F484" s="50"/>
      <c r="G484" s="50"/>
      <c r="H484" s="50"/>
      <c r="I484" s="50"/>
      <c r="J484" s="50"/>
      <c r="K484" s="51"/>
      <c r="L484" s="50"/>
    </row>
    <row r="485" spans="1:12" ht="15" x14ac:dyDescent="0.25">
      <c r="A485" s="25"/>
      <c r="B485" s="16"/>
      <c r="C485" s="11"/>
      <c r="D485" s="6"/>
      <c r="E485" s="49"/>
      <c r="F485" s="50"/>
      <c r="G485" s="50"/>
      <c r="H485" s="50"/>
      <c r="I485" s="50"/>
      <c r="J485" s="50"/>
      <c r="K485" s="51"/>
      <c r="L485" s="50"/>
    </row>
    <row r="486" spans="1:12" ht="15" x14ac:dyDescent="0.25">
      <c r="A486" s="26"/>
      <c r="B486" s="18"/>
      <c r="C486" s="8"/>
      <c r="D486" s="20" t="s">
        <v>38</v>
      </c>
      <c r="E486" s="9"/>
      <c r="F486" s="21">
        <f>SUM(F480:F485)</f>
        <v>0</v>
      </c>
      <c r="G486" s="21">
        <f t="shared" ref="G486" si="295">SUM(G480:G485)</f>
        <v>0</v>
      </c>
      <c r="H486" s="21">
        <f t="shared" ref="H486" si="296">SUM(H480:H485)</f>
        <v>0</v>
      </c>
      <c r="I486" s="21">
        <f t="shared" ref="I486" si="297">SUM(I480:I485)</f>
        <v>0</v>
      </c>
      <c r="J486" s="21">
        <f t="shared" ref="J486" si="298">SUM(J480:J485)</f>
        <v>0</v>
      </c>
      <c r="K486" s="27"/>
      <c r="L486" s="21">
        <f t="shared" ref="L486" ca="1" si="299">SUM(L480:L488)</f>
        <v>0</v>
      </c>
    </row>
    <row r="487" spans="1:12" ht="15.75" customHeight="1" x14ac:dyDescent="0.2">
      <c r="A487" s="31">
        <f>A444</f>
        <v>2</v>
      </c>
      <c r="B487" s="32">
        <f>B444</f>
        <v>4</v>
      </c>
      <c r="C487" s="64" t="s">
        <v>4</v>
      </c>
      <c r="D487" s="65"/>
      <c r="E487" s="33"/>
      <c r="F487" s="34">
        <f>F451+F455+F465+F470+F479+F486</f>
        <v>2525</v>
      </c>
      <c r="G487" s="34">
        <f t="shared" ref="G487" si="300">G451+G455+G465+G470+G479+G486</f>
        <v>120.19999999999999</v>
      </c>
      <c r="H487" s="34">
        <f t="shared" ref="H487" si="301">H451+H455+H465+H470+H479+H486</f>
        <v>116.80000000000001</v>
      </c>
      <c r="I487" s="34">
        <f t="shared" ref="I487" si="302">I451+I455+I465+I470+I479+I486</f>
        <v>414.29999999999995</v>
      </c>
      <c r="J487" s="34">
        <f t="shared" ref="J487" si="303">J451+J455+J465+J470+J479+J486</f>
        <v>3224</v>
      </c>
      <c r="K487" s="35"/>
      <c r="L487" s="34">
        <v>310.47000000000003</v>
      </c>
    </row>
    <row r="488" spans="1:12" ht="15" x14ac:dyDescent="0.25">
      <c r="A488" s="22">
        <v>2</v>
      </c>
      <c r="B488" s="23">
        <v>5</v>
      </c>
      <c r="C488" s="24" t="s">
        <v>19</v>
      </c>
      <c r="D488" s="5" t="s">
        <v>20</v>
      </c>
      <c r="E488" s="46" t="s">
        <v>138</v>
      </c>
      <c r="F488" s="47">
        <v>220</v>
      </c>
      <c r="G488" s="47">
        <v>7.1</v>
      </c>
      <c r="H488" s="47">
        <v>14</v>
      </c>
      <c r="I488" s="47">
        <v>34.5</v>
      </c>
      <c r="J488" s="47">
        <v>293</v>
      </c>
      <c r="K488" s="48">
        <v>184</v>
      </c>
      <c r="L488" s="47">
        <v>22.22</v>
      </c>
    </row>
    <row r="489" spans="1:12" ht="15" x14ac:dyDescent="0.25">
      <c r="A489" s="25"/>
      <c r="B489" s="16"/>
      <c r="C489" s="11"/>
      <c r="D489" s="6"/>
      <c r="E489" s="49"/>
      <c r="F489" s="50"/>
      <c r="G489" s="50"/>
      <c r="H489" s="50"/>
      <c r="I489" s="50"/>
      <c r="J489" s="50"/>
      <c r="K489" s="51"/>
      <c r="L489" s="50"/>
    </row>
    <row r="490" spans="1:12" ht="15" x14ac:dyDescent="0.25">
      <c r="A490" s="25"/>
      <c r="B490" s="16"/>
      <c r="C490" s="11"/>
      <c r="D490" s="7" t="s">
        <v>21</v>
      </c>
      <c r="E490" s="49" t="s">
        <v>82</v>
      </c>
      <c r="F490" s="50">
        <v>200</v>
      </c>
      <c r="G490" s="50">
        <v>5.8</v>
      </c>
      <c r="H490" s="50">
        <v>6.1</v>
      </c>
      <c r="I490" s="50">
        <v>13.4</v>
      </c>
      <c r="J490" s="50">
        <v>134</v>
      </c>
      <c r="K490" s="51">
        <v>382</v>
      </c>
      <c r="L490" s="50">
        <v>14.13</v>
      </c>
    </row>
    <row r="491" spans="1:12" ht="15" x14ac:dyDescent="0.25">
      <c r="A491" s="25"/>
      <c r="B491" s="16"/>
      <c r="C491" s="11"/>
      <c r="D491" s="7" t="s">
        <v>22</v>
      </c>
      <c r="E491" s="49" t="s">
        <v>49</v>
      </c>
      <c r="F491" s="50" t="s">
        <v>50</v>
      </c>
      <c r="G491" s="50">
        <v>3.9</v>
      </c>
      <c r="H491" s="50">
        <v>9.8000000000000007</v>
      </c>
      <c r="I491" s="50">
        <v>25.8</v>
      </c>
      <c r="J491" s="50">
        <v>206</v>
      </c>
      <c r="K491" s="51">
        <v>1</v>
      </c>
      <c r="L491" s="50">
        <v>9.2899999999999991</v>
      </c>
    </row>
    <row r="492" spans="1:12" ht="15" x14ac:dyDescent="0.25">
      <c r="A492" s="25"/>
      <c r="B492" s="16"/>
      <c r="C492" s="11"/>
      <c r="D492" s="7" t="s">
        <v>23</v>
      </c>
      <c r="E492" s="49"/>
      <c r="F492" s="50"/>
      <c r="G492" s="50"/>
      <c r="H492" s="50"/>
      <c r="I492" s="50"/>
      <c r="J492" s="50"/>
      <c r="K492" s="51"/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5"/>
      <c r="B494" s="16"/>
      <c r="C494" s="11"/>
      <c r="D494" s="6"/>
      <c r="E494" s="49"/>
      <c r="F494" s="50"/>
      <c r="G494" s="50"/>
      <c r="H494" s="50"/>
      <c r="I494" s="50"/>
      <c r="J494" s="50"/>
      <c r="K494" s="51"/>
      <c r="L494" s="50"/>
    </row>
    <row r="495" spans="1:12" ht="15" x14ac:dyDescent="0.25">
      <c r="A495" s="26"/>
      <c r="B495" s="18"/>
      <c r="C495" s="8"/>
      <c r="D495" s="19" t="s">
        <v>38</v>
      </c>
      <c r="E495" s="9"/>
      <c r="F495" s="21">
        <f>SUM(F488:F494)</f>
        <v>420</v>
      </c>
      <c r="G495" s="21">
        <f t="shared" ref="G495" si="304">SUM(G488:G494)</f>
        <v>16.799999999999997</v>
      </c>
      <c r="H495" s="21">
        <f t="shared" ref="H495" si="305">SUM(H488:H494)</f>
        <v>29.900000000000002</v>
      </c>
      <c r="I495" s="21">
        <f t="shared" ref="I495" si="306">SUM(I488:I494)</f>
        <v>73.7</v>
      </c>
      <c r="J495" s="21">
        <f t="shared" ref="J495" si="307">SUM(J488:J494)</f>
        <v>633</v>
      </c>
      <c r="K495" s="27"/>
      <c r="L495" s="21">
        <f t="shared" ref="L495:L539" si="308">SUM(L488:L494)</f>
        <v>45.64</v>
      </c>
    </row>
    <row r="496" spans="1:12" ht="15" x14ac:dyDescent="0.25">
      <c r="A496" s="28">
        <f>A488</f>
        <v>2</v>
      </c>
      <c r="B496" s="14">
        <f>B488</f>
        <v>5</v>
      </c>
      <c r="C496" s="10" t="s">
        <v>24</v>
      </c>
      <c r="D496" s="12" t="s">
        <v>23</v>
      </c>
      <c r="E496" s="49" t="s">
        <v>83</v>
      </c>
      <c r="F496" s="50">
        <v>185</v>
      </c>
      <c r="G496" s="50">
        <v>0.7</v>
      </c>
      <c r="H496" s="50">
        <v>0.7</v>
      </c>
      <c r="I496" s="50">
        <v>18.100000000000001</v>
      </c>
      <c r="J496" s="50">
        <v>87</v>
      </c>
      <c r="K496" s="51"/>
      <c r="L496" s="50">
        <v>17.579999999999998</v>
      </c>
    </row>
    <row r="497" spans="1:12" ht="15" x14ac:dyDescent="0.25">
      <c r="A497" s="25"/>
      <c r="B497" s="16"/>
      <c r="C497" s="11"/>
      <c r="D497" s="6"/>
      <c r="E497" s="49" t="s">
        <v>52</v>
      </c>
      <c r="F497" s="50">
        <v>50</v>
      </c>
      <c r="G497" s="50">
        <v>3.8</v>
      </c>
      <c r="H497" s="50">
        <v>1.5</v>
      </c>
      <c r="I497" s="50">
        <v>25.7</v>
      </c>
      <c r="J497" s="50">
        <v>131</v>
      </c>
      <c r="K497" s="51"/>
      <c r="L497" s="50">
        <v>3.27</v>
      </c>
    </row>
    <row r="498" spans="1:12" ht="15" x14ac:dyDescent="0.25">
      <c r="A498" s="25"/>
      <c r="B498" s="16"/>
      <c r="C498" s="11"/>
      <c r="D498" s="6"/>
      <c r="E498" s="49" t="s">
        <v>72</v>
      </c>
      <c r="F498" s="50">
        <v>200</v>
      </c>
      <c r="G498" s="50">
        <v>0.8</v>
      </c>
      <c r="H498" s="50">
        <v>0.1</v>
      </c>
      <c r="I498" s="50">
        <v>31</v>
      </c>
      <c r="J498" s="50">
        <v>129</v>
      </c>
      <c r="K498" s="51">
        <v>349</v>
      </c>
      <c r="L498" s="50">
        <v>9.31</v>
      </c>
    </row>
    <row r="499" spans="1:12" ht="15" x14ac:dyDescent="0.25">
      <c r="A499" s="26"/>
      <c r="B499" s="18"/>
      <c r="C499" s="8"/>
      <c r="D499" s="19" t="s">
        <v>38</v>
      </c>
      <c r="E499" s="9"/>
      <c r="F499" s="21">
        <f>SUM(F496:F498)</f>
        <v>435</v>
      </c>
      <c r="G499" s="21">
        <f t="shared" ref="G499" si="309">SUM(G496:G498)</f>
        <v>5.3</v>
      </c>
      <c r="H499" s="21">
        <f t="shared" ref="H499" si="310">SUM(H496:H498)</f>
        <v>2.3000000000000003</v>
      </c>
      <c r="I499" s="21">
        <f t="shared" ref="I499" si="311">SUM(I496:I498)</f>
        <v>74.8</v>
      </c>
      <c r="J499" s="21">
        <f t="shared" ref="J499" si="312">SUM(J496:J498)</f>
        <v>347</v>
      </c>
      <c r="K499" s="27"/>
      <c r="L499" s="21">
        <v>30.16</v>
      </c>
    </row>
    <row r="500" spans="1:12" ht="15" x14ac:dyDescent="0.25">
      <c r="A500" s="28">
        <f>A488</f>
        <v>2</v>
      </c>
      <c r="B500" s="14">
        <f>B488</f>
        <v>5</v>
      </c>
      <c r="C500" s="10" t="s">
        <v>25</v>
      </c>
      <c r="D500" s="7" t="s">
        <v>26</v>
      </c>
      <c r="E500" s="49" t="s">
        <v>139</v>
      </c>
      <c r="F500" s="50">
        <v>120</v>
      </c>
      <c r="G500" s="50">
        <v>2.9</v>
      </c>
      <c r="H500" s="50">
        <v>4</v>
      </c>
      <c r="I500" s="50">
        <v>8.6</v>
      </c>
      <c r="J500" s="50">
        <v>84</v>
      </c>
      <c r="K500" s="51"/>
      <c r="L500" s="50">
        <v>8.7100000000000009</v>
      </c>
    </row>
    <row r="501" spans="1:12" ht="15" x14ac:dyDescent="0.25">
      <c r="A501" s="25"/>
      <c r="B501" s="16"/>
      <c r="C501" s="11"/>
      <c r="D501" s="7" t="s">
        <v>27</v>
      </c>
      <c r="E501" s="49" t="s">
        <v>119</v>
      </c>
      <c r="F501" s="50">
        <v>300</v>
      </c>
      <c r="G501" s="50">
        <v>18.3</v>
      </c>
      <c r="H501" s="50">
        <v>14.4</v>
      </c>
      <c r="I501" s="50">
        <v>21.8</v>
      </c>
      <c r="J501" s="50">
        <v>295</v>
      </c>
      <c r="K501" s="51">
        <v>102</v>
      </c>
      <c r="L501" s="50">
        <v>25.36</v>
      </c>
    </row>
    <row r="502" spans="1:12" ht="15" x14ac:dyDescent="0.25">
      <c r="A502" s="25"/>
      <c r="B502" s="16"/>
      <c r="C502" s="11"/>
      <c r="D502" s="7" t="s">
        <v>28</v>
      </c>
      <c r="E502" s="49" t="s">
        <v>128</v>
      </c>
      <c r="F502" s="50">
        <v>280</v>
      </c>
      <c r="G502" s="50">
        <v>19.7</v>
      </c>
      <c r="H502" s="50">
        <v>18.5</v>
      </c>
      <c r="I502" s="50">
        <v>27.1</v>
      </c>
      <c r="J502" s="50">
        <v>353</v>
      </c>
      <c r="K502" s="51">
        <v>259</v>
      </c>
      <c r="L502" s="50">
        <v>53.51</v>
      </c>
    </row>
    <row r="503" spans="1:12" ht="15" x14ac:dyDescent="0.25">
      <c r="A503" s="25"/>
      <c r="B503" s="16"/>
      <c r="C503" s="11"/>
      <c r="D503" s="7" t="s">
        <v>29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7" t="s">
        <v>30</v>
      </c>
      <c r="E504" s="49" t="s">
        <v>57</v>
      </c>
      <c r="F504" s="50">
        <v>200</v>
      </c>
      <c r="G504" s="50">
        <v>1</v>
      </c>
      <c r="H504" s="50">
        <v>0.2</v>
      </c>
      <c r="I504" s="50">
        <v>20.2</v>
      </c>
      <c r="J504" s="50">
        <v>86</v>
      </c>
      <c r="K504" s="51"/>
      <c r="L504" s="50">
        <v>11.33</v>
      </c>
    </row>
    <row r="505" spans="1:12" ht="15" x14ac:dyDescent="0.25">
      <c r="A505" s="25"/>
      <c r="B505" s="16"/>
      <c r="C505" s="11"/>
      <c r="D505" s="7" t="s">
        <v>31</v>
      </c>
      <c r="E505" s="49" t="s">
        <v>52</v>
      </c>
      <c r="F505" s="50">
        <v>50</v>
      </c>
      <c r="G505" s="50">
        <v>3.8</v>
      </c>
      <c r="H505" s="50">
        <v>1.5</v>
      </c>
      <c r="I505" s="50">
        <v>25.7</v>
      </c>
      <c r="J505" s="50">
        <v>131</v>
      </c>
      <c r="K505" s="51"/>
      <c r="L505" s="50">
        <v>3.27</v>
      </c>
    </row>
    <row r="506" spans="1:12" ht="15" x14ac:dyDescent="0.25">
      <c r="A506" s="25"/>
      <c r="B506" s="16"/>
      <c r="C506" s="11"/>
      <c r="D506" s="7" t="s">
        <v>32</v>
      </c>
      <c r="E506" s="49" t="s">
        <v>58</v>
      </c>
      <c r="F506" s="50">
        <v>60</v>
      </c>
      <c r="G506" s="50">
        <v>4</v>
      </c>
      <c r="H506" s="50">
        <v>0.5</v>
      </c>
      <c r="I506" s="50">
        <v>25.4</v>
      </c>
      <c r="J506" s="50">
        <v>122</v>
      </c>
      <c r="K506" s="51"/>
      <c r="L506" s="50">
        <v>2.4</v>
      </c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5"/>
      <c r="B508" s="16"/>
      <c r="C508" s="11"/>
      <c r="D508" s="6"/>
      <c r="E508" s="49"/>
      <c r="F508" s="50"/>
      <c r="G508" s="50"/>
      <c r="H508" s="50"/>
      <c r="I508" s="50"/>
      <c r="J508" s="50"/>
      <c r="K508" s="51"/>
      <c r="L508" s="50"/>
    </row>
    <row r="509" spans="1:12" ht="15" x14ac:dyDescent="0.25">
      <c r="A509" s="26"/>
      <c r="B509" s="18"/>
      <c r="C509" s="8"/>
      <c r="D509" s="19" t="s">
        <v>38</v>
      </c>
      <c r="E509" s="9"/>
      <c r="F509" s="21">
        <f>SUM(F500:F508)</f>
        <v>1010</v>
      </c>
      <c r="G509" s="21">
        <f t="shared" ref="G509" si="313">SUM(G500:G508)</f>
        <v>49.699999999999996</v>
      </c>
      <c r="H509" s="21">
        <f t="shared" ref="H509" si="314">SUM(H500:H508)</f>
        <v>39.1</v>
      </c>
      <c r="I509" s="21">
        <f t="shared" ref="I509" si="315">SUM(I500:I508)</f>
        <v>128.80000000000001</v>
      </c>
      <c r="J509" s="21">
        <f t="shared" ref="J509" si="316">SUM(J500:J508)</f>
        <v>1071</v>
      </c>
      <c r="K509" s="27"/>
      <c r="L509" s="21">
        <v>104.58</v>
      </c>
    </row>
    <row r="510" spans="1:12" ht="15" x14ac:dyDescent="0.25">
      <c r="A510" s="28">
        <f>A488</f>
        <v>2</v>
      </c>
      <c r="B510" s="14">
        <f>B488</f>
        <v>5</v>
      </c>
      <c r="C510" s="10" t="s">
        <v>33</v>
      </c>
      <c r="D510" s="12" t="s">
        <v>34</v>
      </c>
      <c r="E510" s="49" t="s">
        <v>61</v>
      </c>
      <c r="F510" s="50">
        <v>70</v>
      </c>
      <c r="G510" s="50">
        <v>17.899999999999999</v>
      </c>
      <c r="H510" s="50">
        <v>11.7</v>
      </c>
      <c r="I510" s="50">
        <v>32.200000000000003</v>
      </c>
      <c r="J510" s="50">
        <v>309</v>
      </c>
      <c r="K510" s="51">
        <v>435</v>
      </c>
      <c r="L510" s="50">
        <v>31.66</v>
      </c>
    </row>
    <row r="511" spans="1:12" ht="15" x14ac:dyDescent="0.25">
      <c r="A511" s="25"/>
      <c r="B511" s="16"/>
      <c r="C511" s="11"/>
      <c r="D511" s="12" t="s">
        <v>30</v>
      </c>
      <c r="E511" s="49" t="s">
        <v>77</v>
      </c>
      <c r="F511" s="50">
        <v>180</v>
      </c>
      <c r="G511" s="50">
        <v>5.2</v>
      </c>
      <c r="H511" s="50">
        <v>4.5</v>
      </c>
      <c r="I511" s="50">
        <v>12.2</v>
      </c>
      <c r="J511" s="50">
        <v>115</v>
      </c>
      <c r="K511" s="51"/>
      <c r="L511" s="50">
        <v>14.08</v>
      </c>
    </row>
    <row r="512" spans="1:12" ht="15" x14ac:dyDescent="0.25">
      <c r="A512" s="25"/>
      <c r="B512" s="16"/>
      <c r="C512" s="11"/>
      <c r="D512" s="6"/>
      <c r="E512" s="49" t="s">
        <v>109</v>
      </c>
      <c r="F512" s="50">
        <v>50</v>
      </c>
      <c r="G512" s="50"/>
      <c r="H512" s="50"/>
      <c r="I512" s="50">
        <v>45.3</v>
      </c>
      <c r="J512" s="50">
        <v>181</v>
      </c>
      <c r="K512" s="51"/>
      <c r="L512" s="50">
        <v>17.87</v>
      </c>
    </row>
    <row r="513" spans="1:12" ht="15" x14ac:dyDescent="0.25">
      <c r="A513" s="25"/>
      <c r="B513" s="16"/>
      <c r="C513" s="11"/>
      <c r="D513" s="6"/>
      <c r="E513" s="49"/>
      <c r="F513" s="50"/>
      <c r="G513" s="50"/>
      <c r="H513" s="50"/>
      <c r="I513" s="50"/>
      <c r="J513" s="50"/>
      <c r="K513" s="51"/>
      <c r="L513" s="50"/>
    </row>
    <row r="514" spans="1:12" ht="15" x14ac:dyDescent="0.25">
      <c r="A514" s="26"/>
      <c r="B514" s="18"/>
      <c r="C514" s="8"/>
      <c r="D514" s="19" t="s">
        <v>38</v>
      </c>
      <c r="E514" s="9"/>
      <c r="F514" s="21">
        <f>SUM(F510:F513)</f>
        <v>300</v>
      </c>
      <c r="G514" s="21">
        <f t="shared" ref="G514" si="317">SUM(G510:G513)</f>
        <v>23.099999999999998</v>
      </c>
      <c r="H514" s="21">
        <f t="shared" ref="H514" si="318">SUM(H510:H513)</f>
        <v>16.2</v>
      </c>
      <c r="I514" s="21">
        <f t="shared" ref="I514" si="319">SUM(I510:I513)</f>
        <v>89.7</v>
      </c>
      <c r="J514" s="21">
        <f t="shared" ref="J514" si="320">SUM(J510:J513)</f>
        <v>605</v>
      </c>
      <c r="K514" s="27"/>
      <c r="L514" s="21">
        <v>63.61</v>
      </c>
    </row>
    <row r="515" spans="1:12" ht="15" x14ac:dyDescent="0.25">
      <c r="A515" s="28">
        <f>A488</f>
        <v>2</v>
      </c>
      <c r="B515" s="14">
        <f>B488</f>
        <v>5</v>
      </c>
      <c r="C515" s="10" t="s">
        <v>35</v>
      </c>
      <c r="D515" s="7" t="s">
        <v>20</v>
      </c>
      <c r="E515" s="49" t="s">
        <v>96</v>
      </c>
      <c r="F515" s="50">
        <v>110</v>
      </c>
      <c r="G515" s="50">
        <v>13.6</v>
      </c>
      <c r="H515" s="50">
        <v>3.6</v>
      </c>
      <c r="I515" s="50">
        <v>5.3</v>
      </c>
      <c r="J515" s="50">
        <v>110</v>
      </c>
      <c r="K515" s="51">
        <v>229</v>
      </c>
      <c r="L515" s="50">
        <v>25.14</v>
      </c>
    </row>
    <row r="516" spans="1:12" ht="15" x14ac:dyDescent="0.25">
      <c r="A516" s="25"/>
      <c r="B516" s="16"/>
      <c r="C516" s="11"/>
      <c r="D516" s="7" t="s">
        <v>29</v>
      </c>
      <c r="E516" s="49" t="s">
        <v>98</v>
      </c>
      <c r="F516" s="50">
        <v>100</v>
      </c>
      <c r="G516" s="50">
        <v>3.6</v>
      </c>
      <c r="H516" s="50">
        <v>1</v>
      </c>
      <c r="I516" s="50">
        <v>16.5</v>
      </c>
      <c r="J516" s="50">
        <v>89</v>
      </c>
      <c r="K516" s="51">
        <v>181</v>
      </c>
      <c r="L516" s="50">
        <v>1.72</v>
      </c>
    </row>
    <row r="517" spans="1:12" ht="15" x14ac:dyDescent="0.25">
      <c r="A517" s="25"/>
      <c r="B517" s="16"/>
      <c r="C517" s="11"/>
      <c r="D517" s="7"/>
      <c r="E517" s="49" t="s">
        <v>80</v>
      </c>
      <c r="F517" s="50">
        <v>50</v>
      </c>
      <c r="G517" s="50">
        <v>1</v>
      </c>
      <c r="H517" s="50">
        <v>4.5</v>
      </c>
      <c r="I517" s="50">
        <v>3.9</v>
      </c>
      <c r="J517" s="50">
        <v>60</v>
      </c>
      <c r="K517" s="51"/>
      <c r="L517" s="50">
        <v>9.6300000000000008</v>
      </c>
    </row>
    <row r="518" spans="1:12" ht="15" x14ac:dyDescent="0.25">
      <c r="A518" s="25"/>
      <c r="B518" s="16"/>
      <c r="C518" s="11"/>
      <c r="D518" s="7" t="s">
        <v>30</v>
      </c>
      <c r="E518" s="49" t="s">
        <v>66</v>
      </c>
      <c r="F518" s="50">
        <v>200</v>
      </c>
      <c r="G518" s="50">
        <v>0.4</v>
      </c>
      <c r="H518" s="50"/>
      <c r="I518" s="50">
        <v>10.5</v>
      </c>
      <c r="J518" s="50">
        <v>44</v>
      </c>
      <c r="K518" s="51">
        <v>430</v>
      </c>
      <c r="L518" s="50">
        <v>2.31</v>
      </c>
    </row>
    <row r="519" spans="1:12" ht="15" x14ac:dyDescent="0.25">
      <c r="A519" s="25"/>
      <c r="B519" s="16"/>
      <c r="C519" s="11"/>
      <c r="D519" s="7"/>
      <c r="E519" s="49" t="s">
        <v>67</v>
      </c>
      <c r="F519" s="50" t="s">
        <v>68</v>
      </c>
      <c r="G519" s="50">
        <v>7.4</v>
      </c>
      <c r="H519" s="50">
        <v>14.2</v>
      </c>
      <c r="I519" s="50">
        <v>25.8</v>
      </c>
      <c r="J519" s="50">
        <v>260</v>
      </c>
      <c r="K519" s="51">
        <v>3</v>
      </c>
      <c r="L519" s="50">
        <v>17.82</v>
      </c>
    </row>
    <row r="520" spans="1:12" ht="15" x14ac:dyDescent="0.25">
      <c r="A520" s="25"/>
      <c r="B520" s="16"/>
      <c r="C520" s="11"/>
      <c r="D520" s="7" t="s">
        <v>22</v>
      </c>
      <c r="E520" s="49" t="s">
        <v>58</v>
      </c>
      <c r="F520" s="50">
        <v>60</v>
      </c>
      <c r="G520" s="50">
        <v>4</v>
      </c>
      <c r="H520" s="50">
        <v>0.5</v>
      </c>
      <c r="I520" s="50">
        <v>25.4</v>
      </c>
      <c r="J520" s="50">
        <v>122</v>
      </c>
      <c r="K520" s="51"/>
      <c r="L520" s="50">
        <v>2.4</v>
      </c>
    </row>
    <row r="521" spans="1:12" ht="15" x14ac:dyDescent="0.25">
      <c r="A521" s="25"/>
      <c r="B521" s="16"/>
      <c r="C521" s="11"/>
      <c r="D521" s="6"/>
      <c r="E521" s="49"/>
      <c r="F521" s="50"/>
      <c r="G521" s="50"/>
      <c r="H521" s="50"/>
      <c r="I521" s="50"/>
      <c r="J521" s="50"/>
      <c r="K521" s="51"/>
      <c r="L521" s="50"/>
    </row>
    <row r="522" spans="1:12" ht="15" x14ac:dyDescent="0.25">
      <c r="A522" s="25"/>
      <c r="B522" s="16"/>
      <c r="C522" s="11"/>
      <c r="D522" s="6"/>
      <c r="E522" s="49"/>
      <c r="F522" s="50"/>
      <c r="G522" s="50"/>
      <c r="H522" s="50"/>
      <c r="I522" s="50"/>
      <c r="J522" s="50"/>
      <c r="K522" s="51"/>
      <c r="L522" s="50"/>
    </row>
    <row r="523" spans="1:12" ht="15" x14ac:dyDescent="0.25">
      <c r="A523" s="26"/>
      <c r="B523" s="18"/>
      <c r="C523" s="8"/>
      <c r="D523" s="19" t="s">
        <v>38</v>
      </c>
      <c r="E523" s="9"/>
      <c r="F523" s="21">
        <f>SUM(F515:F522)</f>
        <v>520</v>
      </c>
      <c r="G523" s="21">
        <f t="shared" ref="G523" si="321">SUM(G515:G522)</f>
        <v>30</v>
      </c>
      <c r="H523" s="21">
        <f t="shared" ref="H523" si="322">SUM(H515:H522)</f>
        <v>23.799999999999997</v>
      </c>
      <c r="I523" s="21">
        <f t="shared" ref="I523" si="323">SUM(I515:I522)</f>
        <v>87.4</v>
      </c>
      <c r="J523" s="21">
        <f t="shared" ref="J523" si="324">SUM(J515:J522)</f>
        <v>685</v>
      </c>
      <c r="K523" s="27"/>
      <c r="L523" s="21">
        <v>59.02</v>
      </c>
    </row>
    <row r="524" spans="1:12" ht="15" x14ac:dyDescent="0.25">
      <c r="A524" s="28">
        <f>A488</f>
        <v>2</v>
      </c>
      <c r="B524" s="14">
        <f>B488</f>
        <v>5</v>
      </c>
      <c r="C524" s="10" t="s">
        <v>36</v>
      </c>
      <c r="D524" s="12" t="s">
        <v>37</v>
      </c>
      <c r="E524" s="49"/>
      <c r="F524" s="50"/>
      <c r="G524" s="50"/>
      <c r="H524" s="50"/>
      <c r="I524" s="50"/>
      <c r="J524" s="50"/>
      <c r="K524" s="51"/>
      <c r="L524" s="50"/>
    </row>
    <row r="525" spans="1:12" ht="15" x14ac:dyDescent="0.25">
      <c r="A525" s="25"/>
      <c r="B525" s="16"/>
      <c r="C525" s="11"/>
      <c r="D525" s="12" t="s">
        <v>34</v>
      </c>
      <c r="E525" s="49"/>
      <c r="F525" s="50"/>
      <c r="G525" s="50"/>
      <c r="H525" s="50"/>
      <c r="I525" s="50"/>
      <c r="J525" s="50"/>
      <c r="K525" s="51"/>
      <c r="L525" s="50"/>
    </row>
    <row r="526" spans="1:12" ht="15" x14ac:dyDescent="0.25">
      <c r="A526" s="25"/>
      <c r="B526" s="16"/>
      <c r="C526" s="11"/>
      <c r="D526" s="12" t="s">
        <v>30</v>
      </c>
      <c r="E526" s="49"/>
      <c r="F526" s="50"/>
      <c r="G526" s="50"/>
      <c r="H526" s="50"/>
      <c r="I526" s="50"/>
      <c r="J526" s="50"/>
      <c r="K526" s="51"/>
      <c r="L526" s="50"/>
    </row>
    <row r="527" spans="1:12" ht="15" x14ac:dyDescent="0.25">
      <c r="A527" s="25"/>
      <c r="B527" s="16"/>
      <c r="C527" s="11"/>
      <c r="D527" s="12" t="s">
        <v>23</v>
      </c>
      <c r="E527" s="49"/>
      <c r="F527" s="50"/>
      <c r="G527" s="50"/>
      <c r="H527" s="50"/>
      <c r="I527" s="50"/>
      <c r="J527" s="50"/>
      <c r="K527" s="51"/>
      <c r="L527" s="50"/>
    </row>
    <row r="528" spans="1:12" ht="15" x14ac:dyDescent="0.25">
      <c r="A528" s="25"/>
      <c r="B528" s="16"/>
      <c r="C528" s="11"/>
      <c r="D528" s="6"/>
      <c r="E528" s="49"/>
      <c r="F528" s="50"/>
      <c r="G528" s="50"/>
      <c r="H528" s="50"/>
      <c r="I528" s="50"/>
      <c r="J528" s="50"/>
      <c r="K528" s="51"/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6"/>
      <c r="B530" s="18"/>
      <c r="C530" s="8"/>
      <c r="D530" s="20" t="s">
        <v>38</v>
      </c>
      <c r="E530" s="9"/>
      <c r="F530" s="21">
        <f>SUM(F524:F529)</f>
        <v>0</v>
      </c>
      <c r="G530" s="21">
        <f t="shared" ref="G530" si="325">SUM(G524:G529)</f>
        <v>0</v>
      </c>
      <c r="H530" s="21">
        <f t="shared" ref="H530" si="326">SUM(H524:H529)</f>
        <v>0</v>
      </c>
      <c r="I530" s="21">
        <f t="shared" ref="I530" si="327">SUM(I524:I529)</f>
        <v>0</v>
      </c>
      <c r="J530" s="21">
        <f t="shared" ref="J530" si="328">SUM(J524:J529)</f>
        <v>0</v>
      </c>
      <c r="K530" s="27"/>
      <c r="L530" s="21">
        <f t="shared" ref="L530" ca="1" si="329">SUM(L524:L532)</f>
        <v>0</v>
      </c>
    </row>
    <row r="531" spans="1:12" ht="15.75" customHeight="1" x14ac:dyDescent="0.2">
      <c r="A531" s="31">
        <f>A488</f>
        <v>2</v>
      </c>
      <c r="B531" s="32">
        <f>B488</f>
        <v>5</v>
      </c>
      <c r="C531" s="64" t="s">
        <v>4</v>
      </c>
      <c r="D531" s="65"/>
      <c r="E531" s="33"/>
      <c r="F531" s="34">
        <f>F495+F499+F509+F514+F523+F530</f>
        <v>2685</v>
      </c>
      <c r="G531" s="34">
        <f t="shared" ref="G531" si="330">G495+G499+G509+G514+G523+G530</f>
        <v>124.89999999999999</v>
      </c>
      <c r="H531" s="34">
        <f t="shared" ref="H531" si="331">H495+H499+H509+H514+H523+H530</f>
        <v>111.30000000000001</v>
      </c>
      <c r="I531" s="34">
        <f t="shared" ref="I531" si="332">I495+I499+I509+I514+I523+I530</f>
        <v>454.4</v>
      </c>
      <c r="J531" s="34">
        <f t="shared" ref="J531" si="333">J495+J499+J509+J514+J523+J530</f>
        <v>3341</v>
      </c>
      <c r="K531" s="35"/>
      <c r="L531" s="34">
        <v>303.01</v>
      </c>
    </row>
    <row r="532" spans="1:12" ht="15" x14ac:dyDescent="0.25">
      <c r="A532" s="22">
        <v>2</v>
      </c>
      <c r="B532" s="23">
        <v>6</v>
      </c>
      <c r="C532" s="24" t="s">
        <v>19</v>
      </c>
      <c r="D532" s="5" t="s">
        <v>20</v>
      </c>
      <c r="E532" s="46" t="s">
        <v>140</v>
      </c>
      <c r="F532" s="47">
        <v>120</v>
      </c>
      <c r="G532" s="47">
        <v>19</v>
      </c>
      <c r="H532" s="47">
        <v>15.8</v>
      </c>
      <c r="I532" s="47">
        <v>38</v>
      </c>
      <c r="J532" s="47">
        <v>378</v>
      </c>
      <c r="K532" s="48">
        <v>212</v>
      </c>
      <c r="L532" s="47">
        <v>36.630000000000003</v>
      </c>
    </row>
    <row r="533" spans="1:12" ht="15" x14ac:dyDescent="0.25">
      <c r="A533" s="25"/>
      <c r="B533" s="16"/>
      <c r="C533" s="11"/>
      <c r="D533" s="6"/>
      <c r="E533" s="49"/>
      <c r="F533" s="50"/>
      <c r="G533" s="50"/>
      <c r="H533" s="50"/>
      <c r="I533" s="50"/>
      <c r="J533" s="50"/>
      <c r="K533" s="51"/>
      <c r="L533" s="50"/>
    </row>
    <row r="534" spans="1:12" ht="15" x14ac:dyDescent="0.25">
      <c r="A534" s="25"/>
      <c r="B534" s="16"/>
      <c r="C534" s="11"/>
      <c r="D534" s="7" t="s">
        <v>21</v>
      </c>
      <c r="E534" s="49" t="s">
        <v>48</v>
      </c>
      <c r="F534" s="50">
        <v>200</v>
      </c>
      <c r="G534" s="50">
        <v>5.6</v>
      </c>
      <c r="H534" s="50">
        <v>5.6</v>
      </c>
      <c r="I534" s="50">
        <v>16</v>
      </c>
      <c r="J534" s="50">
        <v>138</v>
      </c>
      <c r="K534" s="51">
        <v>382</v>
      </c>
      <c r="L534" s="50">
        <v>15.96</v>
      </c>
    </row>
    <row r="535" spans="1:12" ht="15" x14ac:dyDescent="0.25">
      <c r="A535" s="25"/>
      <c r="B535" s="16"/>
      <c r="C535" s="11"/>
      <c r="D535" s="7" t="s">
        <v>22</v>
      </c>
      <c r="E535" s="49" t="s">
        <v>49</v>
      </c>
      <c r="F535" s="50" t="s">
        <v>50</v>
      </c>
      <c r="G535" s="50">
        <v>3.9</v>
      </c>
      <c r="H535" s="50">
        <v>9.8000000000000007</v>
      </c>
      <c r="I535" s="50">
        <v>25.8</v>
      </c>
      <c r="J535" s="50">
        <v>206</v>
      </c>
      <c r="K535" s="51">
        <v>1</v>
      </c>
      <c r="L535" s="50">
        <v>9.2799999999999994</v>
      </c>
    </row>
    <row r="536" spans="1:12" ht="15" x14ac:dyDescent="0.25">
      <c r="A536" s="25"/>
      <c r="B536" s="16"/>
      <c r="C536" s="11"/>
      <c r="D536" s="7" t="s">
        <v>23</v>
      </c>
      <c r="E536" s="49"/>
      <c r="F536" s="50"/>
      <c r="G536" s="50"/>
      <c r="H536" s="50"/>
      <c r="I536" s="50"/>
      <c r="J536" s="50"/>
      <c r="K536" s="51"/>
      <c r="L536" s="50"/>
    </row>
    <row r="537" spans="1:12" ht="15" x14ac:dyDescent="0.25">
      <c r="A537" s="25"/>
      <c r="B537" s="16"/>
      <c r="C537" s="11"/>
      <c r="D537" s="6"/>
      <c r="E537" s="49"/>
      <c r="F537" s="50"/>
      <c r="G537" s="50"/>
      <c r="H537" s="50"/>
      <c r="I537" s="50"/>
      <c r="J537" s="50"/>
      <c r="K537" s="51"/>
      <c r="L537" s="50"/>
    </row>
    <row r="538" spans="1:12" ht="15" x14ac:dyDescent="0.25">
      <c r="A538" s="25"/>
      <c r="B538" s="16"/>
      <c r="C538" s="11"/>
      <c r="D538" s="6"/>
      <c r="E538" s="49"/>
      <c r="F538" s="50"/>
      <c r="G538" s="50"/>
      <c r="H538" s="50"/>
      <c r="I538" s="50"/>
      <c r="J538" s="50"/>
      <c r="K538" s="51"/>
      <c r="L538" s="50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SUM(F532:F538)</f>
        <v>320</v>
      </c>
      <c r="G539" s="21">
        <f t="shared" ref="G539" si="334">SUM(G532:G538)</f>
        <v>28.5</v>
      </c>
      <c r="H539" s="21">
        <f t="shared" ref="H539" si="335">SUM(H532:H538)</f>
        <v>31.2</v>
      </c>
      <c r="I539" s="21">
        <f t="shared" ref="I539" si="336">SUM(I532:I538)</f>
        <v>79.8</v>
      </c>
      <c r="J539" s="21">
        <f t="shared" ref="J539" si="337">SUM(J532:J538)</f>
        <v>722</v>
      </c>
      <c r="K539" s="27"/>
      <c r="L539" s="21">
        <f t="shared" si="308"/>
        <v>61.870000000000005</v>
      </c>
    </row>
    <row r="540" spans="1:12" ht="15" x14ac:dyDescent="0.25">
      <c r="A540" s="28">
        <f>A532</f>
        <v>2</v>
      </c>
      <c r="B540" s="14">
        <f>B532</f>
        <v>6</v>
      </c>
      <c r="C540" s="10" t="s">
        <v>24</v>
      </c>
      <c r="D540" s="12" t="s">
        <v>23</v>
      </c>
      <c r="E540" s="49" t="s">
        <v>51</v>
      </c>
      <c r="F540" s="50">
        <v>185</v>
      </c>
      <c r="G540" s="50">
        <v>2.8</v>
      </c>
      <c r="H540" s="50">
        <v>0.9</v>
      </c>
      <c r="I540" s="50">
        <v>38.9</v>
      </c>
      <c r="J540" s="50">
        <v>178</v>
      </c>
      <c r="K540" s="51"/>
      <c r="L540" s="50">
        <v>32.18</v>
      </c>
    </row>
    <row r="541" spans="1:12" ht="15" x14ac:dyDescent="0.25">
      <c r="A541" s="25"/>
      <c r="B541" s="16"/>
      <c r="C541" s="11"/>
      <c r="D541" s="6"/>
      <c r="E541" s="49" t="s">
        <v>87</v>
      </c>
      <c r="F541" s="50">
        <v>180</v>
      </c>
      <c r="G541" s="50">
        <v>5</v>
      </c>
      <c r="H541" s="50">
        <v>4.4000000000000004</v>
      </c>
      <c r="I541" s="50">
        <v>7.4</v>
      </c>
      <c r="J541" s="50">
        <v>94</v>
      </c>
      <c r="K541" s="51"/>
      <c r="L541" s="50">
        <v>16.2</v>
      </c>
    </row>
    <row r="542" spans="1:12" ht="15" x14ac:dyDescent="0.25">
      <c r="A542" s="25"/>
      <c r="B542" s="16"/>
      <c r="C542" s="11"/>
      <c r="D542" s="6"/>
      <c r="E542" s="49" t="s">
        <v>141</v>
      </c>
      <c r="F542" s="50" t="s">
        <v>93</v>
      </c>
      <c r="G542" s="50">
        <v>3.9</v>
      </c>
      <c r="H542" s="50">
        <v>1.5</v>
      </c>
      <c r="I542" s="50">
        <v>42.2</v>
      </c>
      <c r="J542" s="50">
        <v>197</v>
      </c>
      <c r="K542" s="51">
        <v>2</v>
      </c>
      <c r="L542" s="50">
        <v>7.88</v>
      </c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SUM(F540:F542)</f>
        <v>365</v>
      </c>
      <c r="G543" s="21">
        <f t="shared" ref="G543" si="338">SUM(G540:G542)</f>
        <v>11.7</v>
      </c>
      <c r="H543" s="21">
        <f t="shared" ref="H543" si="339">SUM(H540:H542)</f>
        <v>6.8000000000000007</v>
      </c>
      <c r="I543" s="21">
        <f t="shared" ref="I543" si="340">SUM(I540:I542)</f>
        <v>88.5</v>
      </c>
      <c r="J543" s="21">
        <f t="shared" ref="J543" si="341">SUM(J540:J542)</f>
        <v>469</v>
      </c>
      <c r="K543" s="27"/>
      <c r="L543" s="21">
        <v>56.26</v>
      </c>
    </row>
    <row r="544" spans="1:12" ht="15" x14ac:dyDescent="0.25">
      <c r="A544" s="28">
        <f>A532</f>
        <v>2</v>
      </c>
      <c r="B544" s="14">
        <f>B532</f>
        <v>6</v>
      </c>
      <c r="C544" s="10" t="s">
        <v>25</v>
      </c>
      <c r="D544" s="7" t="s">
        <v>26</v>
      </c>
      <c r="E544" s="49" t="s">
        <v>127</v>
      </c>
      <c r="F544" s="50">
        <v>120</v>
      </c>
      <c r="G544" s="50">
        <v>2.2000000000000002</v>
      </c>
      <c r="H544" s="50">
        <v>5.0999999999999996</v>
      </c>
      <c r="I544" s="50">
        <v>6.7</v>
      </c>
      <c r="J544" s="50">
        <v>83</v>
      </c>
      <c r="K544" s="51">
        <v>45</v>
      </c>
      <c r="L544" s="50">
        <v>6.91</v>
      </c>
    </row>
    <row r="545" spans="1:12" ht="15" x14ac:dyDescent="0.25">
      <c r="A545" s="25"/>
      <c r="B545" s="16"/>
      <c r="C545" s="11"/>
      <c r="D545" s="7" t="s">
        <v>27</v>
      </c>
      <c r="E545" s="49" t="s">
        <v>101</v>
      </c>
      <c r="F545" s="50">
        <v>300</v>
      </c>
      <c r="G545" s="50">
        <v>13.4</v>
      </c>
      <c r="H545" s="50">
        <v>15.4</v>
      </c>
      <c r="I545" s="50">
        <v>16.399999999999999</v>
      </c>
      <c r="J545" s="50">
        <v>260</v>
      </c>
      <c r="K545" s="51">
        <v>115</v>
      </c>
      <c r="L545" s="50">
        <v>23.84</v>
      </c>
    </row>
    <row r="546" spans="1:12" ht="15" x14ac:dyDescent="0.25">
      <c r="A546" s="25"/>
      <c r="B546" s="16"/>
      <c r="C546" s="11"/>
      <c r="D546" s="7" t="s">
        <v>28</v>
      </c>
      <c r="E546" s="49" t="s">
        <v>78</v>
      </c>
      <c r="F546" s="50">
        <v>75</v>
      </c>
      <c r="G546" s="50">
        <v>11.5</v>
      </c>
      <c r="H546" s="50">
        <v>3.6</v>
      </c>
      <c r="I546" s="50"/>
      <c r="J546" s="50">
        <v>78</v>
      </c>
      <c r="K546" s="51">
        <v>230</v>
      </c>
      <c r="L546" s="50">
        <v>23.59</v>
      </c>
    </row>
    <row r="547" spans="1:12" ht="15" x14ac:dyDescent="0.25">
      <c r="A547" s="25"/>
      <c r="B547" s="16"/>
      <c r="C547" s="11"/>
      <c r="D547" s="7" t="s">
        <v>29</v>
      </c>
      <c r="E547" s="49" t="s">
        <v>65</v>
      </c>
      <c r="F547" s="50">
        <v>170</v>
      </c>
      <c r="G547" s="50">
        <v>4</v>
      </c>
      <c r="H547" s="50">
        <v>6</v>
      </c>
      <c r="I547" s="50">
        <v>23.8</v>
      </c>
      <c r="J547" s="50">
        <v>166</v>
      </c>
      <c r="K547" s="51">
        <v>128</v>
      </c>
      <c r="L547" s="50">
        <v>10.53</v>
      </c>
    </row>
    <row r="548" spans="1:12" ht="15" x14ac:dyDescent="0.25">
      <c r="A548" s="25"/>
      <c r="B548" s="16"/>
      <c r="C548" s="11"/>
      <c r="D548" s="7" t="s">
        <v>30</v>
      </c>
      <c r="E548" s="49" t="s">
        <v>57</v>
      </c>
      <c r="F548" s="50">
        <v>200</v>
      </c>
      <c r="G548" s="50">
        <v>1</v>
      </c>
      <c r="H548" s="50">
        <v>0.2</v>
      </c>
      <c r="I548" s="50">
        <v>20.2</v>
      </c>
      <c r="J548" s="50">
        <v>86</v>
      </c>
      <c r="K548" s="51"/>
      <c r="L548" s="50">
        <v>11.33</v>
      </c>
    </row>
    <row r="549" spans="1:12" ht="15" x14ac:dyDescent="0.25">
      <c r="A549" s="25"/>
      <c r="B549" s="16"/>
      <c r="C549" s="11"/>
      <c r="D549" s="7" t="s">
        <v>31</v>
      </c>
      <c r="E549" s="49" t="s">
        <v>52</v>
      </c>
      <c r="F549" s="50">
        <v>50</v>
      </c>
      <c r="G549" s="50">
        <v>3.8</v>
      </c>
      <c r="H549" s="50">
        <v>1.5</v>
      </c>
      <c r="I549" s="50">
        <v>25.7</v>
      </c>
      <c r="J549" s="50">
        <v>131</v>
      </c>
      <c r="K549" s="51"/>
      <c r="L549" s="50">
        <v>3.27</v>
      </c>
    </row>
    <row r="550" spans="1:12" ht="15" x14ac:dyDescent="0.25">
      <c r="A550" s="25"/>
      <c r="B550" s="16"/>
      <c r="C550" s="11"/>
      <c r="D550" s="7" t="s">
        <v>32</v>
      </c>
      <c r="E550" s="49" t="s">
        <v>58</v>
      </c>
      <c r="F550" s="50">
        <v>60</v>
      </c>
      <c r="G550" s="50">
        <v>4</v>
      </c>
      <c r="H550" s="50">
        <v>0.5</v>
      </c>
      <c r="I550" s="50">
        <v>25.4</v>
      </c>
      <c r="J550" s="50">
        <v>122</v>
      </c>
      <c r="K550" s="51"/>
      <c r="L550" s="50">
        <v>2.4</v>
      </c>
    </row>
    <row r="551" spans="1:12" ht="15" x14ac:dyDescent="0.25">
      <c r="A551" s="25"/>
      <c r="B551" s="16"/>
      <c r="C551" s="11"/>
      <c r="D551" s="6"/>
      <c r="E551" s="49"/>
      <c r="F551" s="50"/>
      <c r="G551" s="50"/>
      <c r="H551" s="50"/>
      <c r="I551" s="50"/>
      <c r="J551" s="50"/>
      <c r="K551" s="51"/>
      <c r="L551" s="50"/>
    </row>
    <row r="552" spans="1:12" ht="15" x14ac:dyDescent="0.25">
      <c r="A552" s="25"/>
      <c r="B552" s="16"/>
      <c r="C552" s="11"/>
      <c r="D552" s="6"/>
      <c r="E552" s="49"/>
      <c r="F552" s="50"/>
      <c r="G552" s="50"/>
      <c r="H552" s="50"/>
      <c r="I552" s="50"/>
      <c r="J552" s="50"/>
      <c r="K552" s="51"/>
      <c r="L552" s="50"/>
    </row>
    <row r="553" spans="1:12" ht="15" x14ac:dyDescent="0.25">
      <c r="A553" s="26"/>
      <c r="B553" s="18"/>
      <c r="C553" s="8"/>
      <c r="D553" s="19" t="s">
        <v>38</v>
      </c>
      <c r="E553" s="9"/>
      <c r="F553" s="21">
        <f>SUM(F544:F552)</f>
        <v>975</v>
      </c>
      <c r="G553" s="21">
        <f t="shared" ref="G553" si="342">SUM(G544:G552)</f>
        <v>39.9</v>
      </c>
      <c r="H553" s="21">
        <f t="shared" ref="H553" si="343">SUM(H544:H552)</f>
        <v>32.299999999999997</v>
      </c>
      <c r="I553" s="21">
        <f t="shared" ref="I553" si="344">SUM(I544:I552)</f>
        <v>118.19999999999999</v>
      </c>
      <c r="J553" s="21">
        <f t="shared" ref="J553" si="345">SUM(J544:J552)</f>
        <v>926</v>
      </c>
      <c r="K553" s="27"/>
      <c r="L553" s="21">
        <v>81.87</v>
      </c>
    </row>
    <row r="554" spans="1:12" ht="15" x14ac:dyDescent="0.25">
      <c r="A554" s="28">
        <f>A532</f>
        <v>2</v>
      </c>
      <c r="B554" s="14">
        <f>B532</f>
        <v>6</v>
      </c>
      <c r="C554" s="10" t="s">
        <v>33</v>
      </c>
      <c r="D554" s="12" t="s">
        <v>34</v>
      </c>
      <c r="E554" s="49" t="s">
        <v>142</v>
      </c>
      <c r="F554" s="50">
        <v>75</v>
      </c>
      <c r="G554" s="50">
        <v>7.5</v>
      </c>
      <c r="H554" s="50">
        <v>4.5</v>
      </c>
      <c r="I554" s="50">
        <v>53</v>
      </c>
      <c r="J554" s="50">
        <v>281</v>
      </c>
      <c r="K554" s="51">
        <v>406.1</v>
      </c>
      <c r="L554" s="50">
        <v>10.33</v>
      </c>
    </row>
    <row r="555" spans="1:12" ht="15" x14ac:dyDescent="0.25">
      <c r="A555" s="25"/>
      <c r="B555" s="16"/>
      <c r="C555" s="11"/>
      <c r="D555" s="12" t="s">
        <v>30</v>
      </c>
      <c r="E555" s="49" t="s">
        <v>72</v>
      </c>
      <c r="F555" s="50">
        <v>200</v>
      </c>
      <c r="G555" s="50">
        <v>0.8</v>
      </c>
      <c r="H555" s="50">
        <v>0.1</v>
      </c>
      <c r="I555" s="50">
        <v>31</v>
      </c>
      <c r="J555" s="50">
        <v>129</v>
      </c>
      <c r="K555" s="51">
        <v>349</v>
      </c>
      <c r="L555" s="50">
        <v>9.31</v>
      </c>
    </row>
    <row r="556" spans="1:12" ht="15" x14ac:dyDescent="0.25">
      <c r="A556" s="25"/>
      <c r="B556" s="16"/>
      <c r="C556" s="11"/>
      <c r="D556" s="6"/>
      <c r="E556" s="49" t="s">
        <v>63</v>
      </c>
      <c r="F556" s="50">
        <v>50</v>
      </c>
      <c r="G556" s="50">
        <v>3.7</v>
      </c>
      <c r="H556" s="50">
        <v>4.7</v>
      </c>
      <c r="I556" s="50">
        <v>36.6</v>
      </c>
      <c r="J556" s="50">
        <v>204</v>
      </c>
      <c r="K556" s="51"/>
      <c r="L556" s="50">
        <v>9.6300000000000008</v>
      </c>
    </row>
    <row r="557" spans="1:12" ht="15" x14ac:dyDescent="0.25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5" x14ac:dyDescent="0.25">
      <c r="A558" s="26"/>
      <c r="B558" s="18"/>
      <c r="C558" s="8"/>
      <c r="D558" s="19" t="s">
        <v>38</v>
      </c>
      <c r="E558" s="9"/>
      <c r="F558" s="21">
        <f>SUM(F554:F557)</f>
        <v>325</v>
      </c>
      <c r="G558" s="21">
        <f t="shared" ref="G558" si="346">SUM(G554:G557)</f>
        <v>12</v>
      </c>
      <c r="H558" s="21">
        <f t="shared" ref="H558" si="347">SUM(H554:H557)</f>
        <v>9.3000000000000007</v>
      </c>
      <c r="I558" s="21">
        <f t="shared" ref="I558" si="348">SUM(I554:I557)</f>
        <v>120.6</v>
      </c>
      <c r="J558" s="21">
        <f t="shared" ref="J558" si="349">SUM(J554:J557)</f>
        <v>614</v>
      </c>
      <c r="K558" s="27"/>
      <c r="L558" s="21">
        <v>29.27</v>
      </c>
    </row>
    <row r="559" spans="1:12" ht="15" x14ac:dyDescent="0.25">
      <c r="A559" s="28">
        <f>A532</f>
        <v>2</v>
      </c>
      <c r="B559" s="14">
        <f>B532</f>
        <v>6</v>
      </c>
      <c r="C559" s="10" t="s">
        <v>35</v>
      </c>
      <c r="D559" s="7" t="s">
        <v>20</v>
      </c>
      <c r="E559" s="49" t="s">
        <v>132</v>
      </c>
      <c r="F559" s="50">
        <v>300</v>
      </c>
      <c r="G559" s="50">
        <v>12.3</v>
      </c>
      <c r="H559" s="50">
        <v>10.4</v>
      </c>
      <c r="I559" s="50">
        <v>14.8</v>
      </c>
      <c r="J559" s="50">
        <v>205</v>
      </c>
      <c r="K559" s="51">
        <v>321</v>
      </c>
      <c r="L559" s="50">
        <v>22.46</v>
      </c>
    </row>
    <row r="560" spans="1:12" ht="15" x14ac:dyDescent="0.25">
      <c r="A560" s="25"/>
      <c r="B560" s="16"/>
      <c r="C560" s="11"/>
      <c r="D560" s="7" t="s">
        <v>29</v>
      </c>
      <c r="E560" s="49" t="s">
        <v>143</v>
      </c>
      <c r="F560" s="50">
        <v>40</v>
      </c>
      <c r="G560" s="50">
        <v>4.9000000000000004</v>
      </c>
      <c r="H560" s="50">
        <v>4.5</v>
      </c>
      <c r="I560" s="50">
        <v>0.3</v>
      </c>
      <c r="J560" s="50">
        <v>61</v>
      </c>
      <c r="K560" s="51">
        <v>209</v>
      </c>
      <c r="L560" s="50">
        <v>9.4499999999999993</v>
      </c>
    </row>
    <row r="561" spans="1:12" ht="15" x14ac:dyDescent="0.25">
      <c r="A561" s="25"/>
      <c r="B561" s="16"/>
      <c r="C561" s="11"/>
      <c r="D561" s="7"/>
      <c r="E561" s="49" t="s">
        <v>80</v>
      </c>
      <c r="F561" s="50">
        <v>50</v>
      </c>
      <c r="G561" s="50">
        <v>1</v>
      </c>
      <c r="H561" s="50">
        <v>4.5</v>
      </c>
      <c r="I561" s="50">
        <v>3.9</v>
      </c>
      <c r="J561" s="50">
        <v>60</v>
      </c>
      <c r="K561" s="51"/>
      <c r="L561" s="50">
        <v>9.6199999999999992</v>
      </c>
    </row>
    <row r="562" spans="1:12" ht="15" x14ac:dyDescent="0.25">
      <c r="A562" s="25"/>
      <c r="B562" s="16"/>
      <c r="C562" s="11"/>
      <c r="D562" s="7" t="s">
        <v>30</v>
      </c>
      <c r="E562" s="49" t="s">
        <v>71</v>
      </c>
      <c r="F562" s="50">
        <v>200</v>
      </c>
      <c r="G562" s="50">
        <v>0.4</v>
      </c>
      <c r="H562" s="50"/>
      <c r="I562" s="50">
        <v>15.5</v>
      </c>
      <c r="J562" s="50">
        <v>64</v>
      </c>
      <c r="K562" s="51">
        <v>377</v>
      </c>
      <c r="L562" s="50">
        <v>4.09</v>
      </c>
    </row>
    <row r="563" spans="1:12" ht="15" x14ac:dyDescent="0.25">
      <c r="A563" s="25"/>
      <c r="B563" s="16"/>
      <c r="C563" s="11"/>
      <c r="D563" s="7"/>
      <c r="E563" s="49" t="s">
        <v>67</v>
      </c>
      <c r="F563" s="50" t="s">
        <v>68</v>
      </c>
      <c r="G563" s="50">
        <v>7.4</v>
      </c>
      <c r="H563" s="50">
        <v>14.2</v>
      </c>
      <c r="I563" s="50">
        <v>25.8</v>
      </c>
      <c r="J563" s="50">
        <v>260</v>
      </c>
      <c r="K563" s="51">
        <v>3</v>
      </c>
      <c r="L563" s="50">
        <v>17.82</v>
      </c>
    </row>
    <row r="564" spans="1:12" ht="15" x14ac:dyDescent="0.25">
      <c r="A564" s="25"/>
      <c r="B564" s="16"/>
      <c r="C564" s="11"/>
      <c r="D564" s="7" t="s">
        <v>22</v>
      </c>
      <c r="E564" s="49" t="s">
        <v>58</v>
      </c>
      <c r="F564" s="50">
        <v>60</v>
      </c>
      <c r="G564" s="50">
        <v>4</v>
      </c>
      <c r="H564" s="50">
        <v>0.5</v>
      </c>
      <c r="I564" s="50">
        <v>25.4</v>
      </c>
      <c r="J564" s="50">
        <v>122</v>
      </c>
      <c r="K564" s="51"/>
      <c r="L564" s="50">
        <v>2.4</v>
      </c>
    </row>
    <row r="565" spans="1:12" ht="15" x14ac:dyDescent="0.25">
      <c r="A565" s="25"/>
      <c r="B565" s="16"/>
      <c r="C565" s="11"/>
      <c r="D565" s="6"/>
      <c r="E565" s="49"/>
      <c r="F565" s="50"/>
      <c r="G565" s="50"/>
      <c r="H565" s="50"/>
      <c r="I565" s="50"/>
      <c r="J565" s="50"/>
      <c r="K565" s="51"/>
      <c r="L565" s="50"/>
    </row>
    <row r="566" spans="1:12" ht="15" x14ac:dyDescent="0.25">
      <c r="A566" s="25"/>
      <c r="B566" s="16"/>
      <c r="C566" s="11"/>
      <c r="D566" s="6"/>
      <c r="E566" s="49"/>
      <c r="F566" s="50"/>
      <c r="G566" s="50"/>
      <c r="H566" s="50"/>
      <c r="I566" s="50"/>
      <c r="J566" s="50"/>
      <c r="K566" s="51"/>
      <c r="L566" s="50"/>
    </row>
    <row r="567" spans="1:12" ht="15" x14ac:dyDescent="0.25">
      <c r="A567" s="26"/>
      <c r="B567" s="18"/>
      <c r="C567" s="8"/>
      <c r="D567" s="19" t="s">
        <v>38</v>
      </c>
      <c r="E567" s="9"/>
      <c r="F567" s="21">
        <f>SUM(F559:F566)</f>
        <v>650</v>
      </c>
      <c r="G567" s="21">
        <f t="shared" ref="G567" si="350">SUM(G559:G566)</f>
        <v>30</v>
      </c>
      <c r="H567" s="21">
        <f t="shared" ref="H567" si="351">SUM(H559:H566)</f>
        <v>34.099999999999994</v>
      </c>
      <c r="I567" s="21">
        <f t="shared" ref="I567" si="352">SUM(I559:I566)</f>
        <v>85.699999999999989</v>
      </c>
      <c r="J567" s="21">
        <f t="shared" ref="J567" si="353">SUM(J559:J566)</f>
        <v>772</v>
      </c>
      <c r="K567" s="27"/>
      <c r="L567" s="21">
        <v>65.84</v>
      </c>
    </row>
    <row r="568" spans="1:12" ht="15" x14ac:dyDescent="0.25">
      <c r="A568" s="28">
        <f>A532</f>
        <v>2</v>
      </c>
      <c r="B568" s="14">
        <f>B532</f>
        <v>6</v>
      </c>
      <c r="C568" s="10" t="s">
        <v>36</v>
      </c>
      <c r="D568" s="12" t="s">
        <v>37</v>
      </c>
      <c r="E568" s="49"/>
      <c r="F568" s="50"/>
      <c r="G568" s="50"/>
      <c r="H568" s="50"/>
      <c r="I568" s="50"/>
      <c r="J568" s="50"/>
      <c r="K568" s="51"/>
      <c r="L568" s="50"/>
    </row>
    <row r="569" spans="1:12" ht="15" x14ac:dyDescent="0.25">
      <c r="A569" s="25"/>
      <c r="B569" s="16"/>
      <c r="C569" s="11"/>
      <c r="D569" s="12" t="s">
        <v>34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 x14ac:dyDescent="0.25">
      <c r="A570" s="25"/>
      <c r="B570" s="16"/>
      <c r="C570" s="11"/>
      <c r="D570" s="12" t="s">
        <v>30</v>
      </c>
      <c r="E570" s="49"/>
      <c r="F570" s="50"/>
      <c r="G570" s="50"/>
      <c r="H570" s="50"/>
      <c r="I570" s="50"/>
      <c r="J570" s="50"/>
      <c r="K570" s="51"/>
      <c r="L570" s="50"/>
    </row>
    <row r="571" spans="1:12" ht="15" x14ac:dyDescent="0.25">
      <c r="A571" s="25"/>
      <c r="B571" s="16"/>
      <c r="C571" s="11"/>
      <c r="D571" s="12" t="s">
        <v>23</v>
      </c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5"/>
      <c r="B573" s="16"/>
      <c r="C573" s="11"/>
      <c r="D573" s="6"/>
      <c r="E573" s="49"/>
      <c r="F573" s="50"/>
      <c r="G573" s="50"/>
      <c r="H573" s="50"/>
      <c r="I573" s="50"/>
      <c r="J573" s="50"/>
      <c r="K573" s="51"/>
      <c r="L573" s="50"/>
    </row>
    <row r="574" spans="1:12" ht="15" x14ac:dyDescent="0.25">
      <c r="A574" s="26"/>
      <c r="B574" s="18"/>
      <c r="C574" s="8"/>
      <c r="D574" s="20" t="s">
        <v>38</v>
      </c>
      <c r="E574" s="9"/>
      <c r="F574" s="21">
        <f>SUM(F568:F573)</f>
        <v>0</v>
      </c>
      <c r="G574" s="21">
        <f t="shared" ref="G574" si="354">SUM(G568:G573)</f>
        <v>0</v>
      </c>
      <c r="H574" s="21">
        <f t="shared" ref="H574" si="355">SUM(H568:H573)</f>
        <v>0</v>
      </c>
      <c r="I574" s="21">
        <f t="shared" ref="I574" si="356">SUM(I568:I573)</f>
        <v>0</v>
      </c>
      <c r="J574" s="21">
        <f t="shared" ref="J574" si="357">SUM(J568:J573)</f>
        <v>0</v>
      </c>
      <c r="K574" s="27"/>
      <c r="L574" s="21">
        <f t="shared" ref="L574" ca="1" si="358">SUM(L568:L576)</f>
        <v>0</v>
      </c>
    </row>
    <row r="575" spans="1:12" ht="15.75" customHeight="1" x14ac:dyDescent="0.2">
      <c r="A575" s="31">
        <f>A532</f>
        <v>2</v>
      </c>
      <c r="B575" s="32">
        <f>B532</f>
        <v>6</v>
      </c>
      <c r="C575" s="64" t="s">
        <v>4</v>
      </c>
      <c r="D575" s="65"/>
      <c r="E575" s="33"/>
      <c r="F575" s="34">
        <f>F539+F543+F553+F558+F567+F574</f>
        <v>2635</v>
      </c>
      <c r="G575" s="34">
        <f t="shared" ref="G575" si="359">G539+G543+G553+G558+G567+G574</f>
        <v>122.1</v>
      </c>
      <c r="H575" s="34">
        <f t="shared" ref="H575" si="360">H539+H543+H553+H558+H567+H574</f>
        <v>113.69999999999999</v>
      </c>
      <c r="I575" s="34">
        <f t="shared" ref="I575" si="361">I539+I543+I553+I558+I567+I574</f>
        <v>492.8</v>
      </c>
      <c r="J575" s="34">
        <f t="shared" ref="J575" si="362">J539+J543+J553+J558+J567+J574</f>
        <v>3503</v>
      </c>
      <c r="K575" s="35"/>
      <c r="L575" s="34">
        <v>295.11</v>
      </c>
    </row>
    <row r="576" spans="1:12" ht="25.5" x14ac:dyDescent="0.25">
      <c r="A576" s="22">
        <v>2</v>
      </c>
      <c r="B576" s="23">
        <v>7</v>
      </c>
      <c r="C576" s="24" t="s">
        <v>19</v>
      </c>
      <c r="D576" s="5" t="s">
        <v>20</v>
      </c>
      <c r="E576" s="46" t="s">
        <v>144</v>
      </c>
      <c r="F576" s="47">
        <v>220</v>
      </c>
      <c r="G576" s="47">
        <v>8.8000000000000007</v>
      </c>
      <c r="H576" s="47">
        <v>11.5</v>
      </c>
      <c r="I576" s="47">
        <v>37.4</v>
      </c>
      <c r="J576" s="47">
        <v>290</v>
      </c>
      <c r="K576" s="48">
        <v>173</v>
      </c>
      <c r="L576" s="47">
        <v>19.91</v>
      </c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5"/>
      <c r="B578" s="16"/>
      <c r="C578" s="11"/>
      <c r="D578" s="7" t="s">
        <v>21</v>
      </c>
      <c r="E578" s="49" t="s">
        <v>82</v>
      </c>
      <c r="F578" s="50">
        <v>200</v>
      </c>
      <c r="G578" s="50">
        <v>5.8</v>
      </c>
      <c r="H578" s="50">
        <v>6.1</v>
      </c>
      <c r="I578" s="50">
        <v>13.4</v>
      </c>
      <c r="J578" s="50">
        <v>134</v>
      </c>
      <c r="K578" s="51">
        <v>382</v>
      </c>
      <c r="L578" s="50">
        <v>14.13</v>
      </c>
    </row>
    <row r="579" spans="1:12" ht="15" x14ac:dyDescent="0.25">
      <c r="A579" s="25"/>
      <c r="B579" s="16"/>
      <c r="C579" s="11"/>
      <c r="D579" s="7" t="s">
        <v>22</v>
      </c>
      <c r="E579" s="49" t="s">
        <v>49</v>
      </c>
      <c r="F579" s="50">
        <v>50</v>
      </c>
      <c r="G579" s="50">
        <v>3.9</v>
      </c>
      <c r="H579" s="50">
        <v>9.8000000000000007</v>
      </c>
      <c r="I579" s="50">
        <v>25.8</v>
      </c>
      <c r="J579" s="50">
        <v>206</v>
      </c>
      <c r="K579" s="51">
        <v>1</v>
      </c>
      <c r="L579" s="50">
        <v>9.2799999999999994</v>
      </c>
    </row>
    <row r="580" spans="1:12" ht="15" x14ac:dyDescent="0.25">
      <c r="A580" s="25"/>
      <c r="B580" s="16"/>
      <c r="C580" s="11"/>
      <c r="D580" s="7" t="s">
        <v>23</v>
      </c>
      <c r="E580" s="49"/>
      <c r="F580" s="50"/>
      <c r="G580" s="50"/>
      <c r="H580" s="50"/>
      <c r="I580" s="50"/>
      <c r="J580" s="50"/>
      <c r="K580" s="51"/>
      <c r="L580" s="50"/>
    </row>
    <row r="581" spans="1:12" ht="15" x14ac:dyDescent="0.25">
      <c r="A581" s="25"/>
      <c r="B581" s="16"/>
      <c r="C581" s="11"/>
      <c r="D581" s="6"/>
      <c r="E581" s="49"/>
      <c r="F581" s="50"/>
      <c r="G581" s="50"/>
      <c r="H581" s="50"/>
      <c r="I581" s="50"/>
      <c r="J581" s="50"/>
      <c r="K581" s="51"/>
      <c r="L581" s="50"/>
    </row>
    <row r="582" spans="1:12" ht="15" x14ac:dyDescent="0.25">
      <c r="A582" s="25"/>
      <c r="B582" s="16"/>
      <c r="C582" s="11"/>
      <c r="D582" s="6"/>
      <c r="E582" s="49"/>
      <c r="F582" s="50"/>
      <c r="G582" s="50"/>
      <c r="H582" s="50"/>
      <c r="I582" s="50"/>
      <c r="J582" s="50"/>
      <c r="K582" s="51"/>
      <c r="L582" s="50"/>
    </row>
    <row r="583" spans="1:12" ht="15" x14ac:dyDescent="0.25">
      <c r="A583" s="26"/>
      <c r="B583" s="18"/>
      <c r="C583" s="8"/>
      <c r="D583" s="19" t="s">
        <v>38</v>
      </c>
      <c r="E583" s="9"/>
      <c r="F583" s="21">
        <f>SUM(F576:F582)</f>
        <v>470</v>
      </c>
      <c r="G583" s="21">
        <f t="shared" ref="G583" si="363">SUM(G576:G582)</f>
        <v>18.5</v>
      </c>
      <c r="H583" s="21">
        <f t="shared" ref="H583" si="364">SUM(H576:H582)</f>
        <v>27.400000000000002</v>
      </c>
      <c r="I583" s="21">
        <f t="shared" ref="I583" si="365">SUM(I576:I582)</f>
        <v>76.599999999999994</v>
      </c>
      <c r="J583" s="21">
        <f t="shared" ref="J583" si="366">SUM(J576:J582)</f>
        <v>630</v>
      </c>
      <c r="K583" s="27"/>
      <c r="L583" s="21">
        <f t="shared" ref="L583" si="367">SUM(L576:L582)</f>
        <v>43.32</v>
      </c>
    </row>
    <row r="584" spans="1:12" ht="15" x14ac:dyDescent="0.25">
      <c r="A584" s="28">
        <f>A576</f>
        <v>2</v>
      </c>
      <c r="B584" s="14">
        <f>B576</f>
        <v>7</v>
      </c>
      <c r="C584" s="10" t="s">
        <v>24</v>
      </c>
      <c r="D584" s="12" t="s">
        <v>23</v>
      </c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5"/>
      <c r="B585" s="16"/>
      <c r="C585" s="11"/>
      <c r="D585" s="6"/>
      <c r="E585" s="49" t="s">
        <v>52</v>
      </c>
      <c r="F585" s="50">
        <v>50</v>
      </c>
      <c r="G585" s="50">
        <v>3.8</v>
      </c>
      <c r="H585" s="50">
        <v>1.5</v>
      </c>
      <c r="I585" s="50">
        <v>25.7</v>
      </c>
      <c r="J585" s="50">
        <v>131</v>
      </c>
      <c r="K585" s="51"/>
      <c r="L585" s="50">
        <v>3.27</v>
      </c>
    </row>
    <row r="586" spans="1:12" ht="15" x14ac:dyDescent="0.25">
      <c r="A586" s="25"/>
      <c r="B586" s="16"/>
      <c r="C586" s="11"/>
      <c r="D586" s="6"/>
      <c r="E586" s="49" t="s">
        <v>109</v>
      </c>
      <c r="F586" s="50">
        <v>50</v>
      </c>
      <c r="G586" s="50"/>
      <c r="H586" s="50"/>
      <c r="I586" s="50">
        <v>45.3</v>
      </c>
      <c r="J586" s="50">
        <v>181</v>
      </c>
      <c r="K586" s="51"/>
      <c r="L586" s="50">
        <v>17.87</v>
      </c>
    </row>
    <row r="587" spans="1:12" ht="15" x14ac:dyDescent="0.25">
      <c r="A587" s="25"/>
      <c r="B587" s="16"/>
      <c r="C587" s="11"/>
      <c r="D587" s="6"/>
      <c r="E587" s="49" t="s">
        <v>87</v>
      </c>
      <c r="F587" s="50">
        <v>180</v>
      </c>
      <c r="G587" s="50">
        <v>5.2</v>
      </c>
      <c r="H587" s="50">
        <v>4.5</v>
      </c>
      <c r="I587" s="50">
        <v>7.6</v>
      </c>
      <c r="J587" s="50">
        <v>97</v>
      </c>
      <c r="K587" s="51"/>
      <c r="L587" s="50">
        <v>16.2</v>
      </c>
    </row>
    <row r="588" spans="1:12" ht="15" x14ac:dyDescent="0.25">
      <c r="A588" s="26"/>
      <c r="B588" s="18"/>
      <c r="C588" s="8"/>
      <c r="D588" s="19" t="s">
        <v>38</v>
      </c>
      <c r="E588" s="9"/>
      <c r="F588" s="21">
        <f>SUM(F584:F587)</f>
        <v>280</v>
      </c>
      <c r="G588" s="21">
        <f t="shared" ref="G588" si="368">SUM(G584:G587)</f>
        <v>9</v>
      </c>
      <c r="H588" s="21">
        <f t="shared" ref="H588" si="369">SUM(H584:H587)</f>
        <v>6</v>
      </c>
      <c r="I588" s="21">
        <f t="shared" ref="I588" si="370">SUM(I584:I587)</f>
        <v>78.599999999999994</v>
      </c>
      <c r="J588" s="21">
        <f t="shared" ref="J588" si="371">SUM(J584:J587)</f>
        <v>409</v>
      </c>
      <c r="K588" s="27"/>
      <c r="L588" s="21">
        <v>37.340000000000003</v>
      </c>
    </row>
    <row r="589" spans="1:12" ht="15" x14ac:dyDescent="0.25">
      <c r="A589" s="28">
        <f>A576</f>
        <v>2</v>
      </c>
      <c r="B589" s="14">
        <f>B576</f>
        <v>7</v>
      </c>
      <c r="C589" s="10" t="s">
        <v>25</v>
      </c>
      <c r="D589" s="7" t="s">
        <v>26</v>
      </c>
      <c r="E589" s="49" t="s">
        <v>118</v>
      </c>
      <c r="F589" s="50">
        <v>180</v>
      </c>
      <c r="G589" s="50">
        <v>3.6</v>
      </c>
      <c r="H589" s="50">
        <v>3.3</v>
      </c>
      <c r="I589" s="50">
        <v>18.7</v>
      </c>
      <c r="J589" s="50">
        <v>121</v>
      </c>
      <c r="K589" s="51">
        <v>67</v>
      </c>
      <c r="L589" s="50">
        <v>7.16</v>
      </c>
    </row>
    <row r="590" spans="1:12" ht="15" x14ac:dyDescent="0.25">
      <c r="A590" s="25"/>
      <c r="B590" s="16"/>
      <c r="C590" s="11"/>
      <c r="D590" s="7" t="s">
        <v>27</v>
      </c>
      <c r="E590" s="49" t="s">
        <v>101</v>
      </c>
      <c r="F590" s="50">
        <v>300</v>
      </c>
      <c r="G590" s="50">
        <v>13.2</v>
      </c>
      <c r="H590" s="50">
        <v>14.1</v>
      </c>
      <c r="I590" s="50">
        <v>16.600000000000001</v>
      </c>
      <c r="J590" s="50">
        <v>250</v>
      </c>
      <c r="K590" s="51">
        <v>115</v>
      </c>
      <c r="L590" s="50">
        <v>24.65</v>
      </c>
    </row>
    <row r="591" spans="1:12" ht="15" x14ac:dyDescent="0.25">
      <c r="A591" s="25"/>
      <c r="B591" s="16"/>
      <c r="C591" s="11"/>
      <c r="D591" s="7" t="s">
        <v>28</v>
      </c>
      <c r="E591" s="49" t="s">
        <v>78</v>
      </c>
      <c r="F591" s="50">
        <v>75</v>
      </c>
      <c r="G591" s="50">
        <v>11.5</v>
      </c>
      <c r="H591" s="50">
        <v>3.6</v>
      </c>
      <c r="I591" s="50"/>
      <c r="J591" s="50">
        <v>79</v>
      </c>
      <c r="K591" s="51">
        <v>230</v>
      </c>
      <c r="L591" s="50">
        <v>23.59</v>
      </c>
    </row>
    <row r="592" spans="1:12" ht="15" x14ac:dyDescent="0.25">
      <c r="A592" s="25"/>
      <c r="B592" s="16"/>
      <c r="C592" s="11"/>
      <c r="D592" s="7" t="s">
        <v>29</v>
      </c>
      <c r="E592" s="49" t="s">
        <v>65</v>
      </c>
      <c r="F592" s="50">
        <v>170</v>
      </c>
      <c r="G592" s="50">
        <v>4</v>
      </c>
      <c r="H592" s="50">
        <v>6</v>
      </c>
      <c r="I592" s="50">
        <v>23.8</v>
      </c>
      <c r="J592" s="50">
        <v>166</v>
      </c>
      <c r="K592" s="51">
        <v>128</v>
      </c>
      <c r="L592" s="50">
        <v>10.53</v>
      </c>
    </row>
    <row r="593" spans="1:12" ht="15" x14ac:dyDescent="0.25">
      <c r="A593" s="25"/>
      <c r="B593" s="16"/>
      <c r="C593" s="11"/>
      <c r="D593" s="7" t="s">
        <v>30</v>
      </c>
      <c r="E593" s="49" t="s">
        <v>57</v>
      </c>
      <c r="F593" s="50">
        <v>200</v>
      </c>
      <c r="G593" s="50">
        <v>1</v>
      </c>
      <c r="H593" s="50">
        <v>0.2</v>
      </c>
      <c r="I593" s="50">
        <v>20.2</v>
      </c>
      <c r="J593" s="50">
        <v>86</v>
      </c>
      <c r="K593" s="51"/>
      <c r="L593" s="50">
        <v>11.33</v>
      </c>
    </row>
    <row r="594" spans="1:12" ht="15" x14ac:dyDescent="0.25">
      <c r="A594" s="25"/>
      <c r="B594" s="16"/>
      <c r="C594" s="11"/>
      <c r="D594" s="7" t="s">
        <v>31</v>
      </c>
      <c r="E594" s="49" t="s">
        <v>52</v>
      </c>
      <c r="F594" s="50">
        <v>50</v>
      </c>
      <c r="G594" s="50">
        <v>3.8</v>
      </c>
      <c r="H594" s="50">
        <v>1.5</v>
      </c>
      <c r="I594" s="50">
        <v>25.7</v>
      </c>
      <c r="J594" s="50">
        <v>131</v>
      </c>
      <c r="K594" s="51"/>
      <c r="L594" s="50">
        <v>3.27</v>
      </c>
    </row>
    <row r="595" spans="1:12" ht="15" x14ac:dyDescent="0.25">
      <c r="A595" s="25"/>
      <c r="B595" s="16"/>
      <c r="C595" s="11"/>
      <c r="D595" s="7" t="s">
        <v>32</v>
      </c>
      <c r="E595" s="49" t="s">
        <v>58</v>
      </c>
      <c r="F595" s="50">
        <v>60</v>
      </c>
      <c r="G595" s="50">
        <v>4</v>
      </c>
      <c r="H595" s="50">
        <v>0.5</v>
      </c>
      <c r="I595" s="50">
        <v>25.4</v>
      </c>
      <c r="J595" s="50">
        <v>122</v>
      </c>
      <c r="K595" s="51"/>
      <c r="L595" s="50">
        <v>2.4</v>
      </c>
    </row>
    <row r="596" spans="1:12" ht="15" x14ac:dyDescent="0.25">
      <c r="A596" s="25"/>
      <c r="B596" s="16"/>
      <c r="C596" s="11"/>
      <c r="D596" s="6"/>
      <c r="E596" s="49"/>
      <c r="F596" s="50"/>
      <c r="G596" s="50"/>
      <c r="H596" s="50"/>
      <c r="I596" s="50"/>
      <c r="J596" s="50"/>
      <c r="K596" s="51"/>
      <c r="L596" s="50"/>
    </row>
    <row r="597" spans="1:12" ht="15" x14ac:dyDescent="0.25">
      <c r="A597" s="25"/>
      <c r="B597" s="16"/>
      <c r="C597" s="11"/>
      <c r="D597" s="6"/>
      <c r="E597" s="49"/>
      <c r="F597" s="50"/>
      <c r="G597" s="50"/>
      <c r="H597" s="50"/>
      <c r="I597" s="50"/>
      <c r="J597" s="50"/>
      <c r="K597" s="51"/>
      <c r="L597" s="50"/>
    </row>
    <row r="598" spans="1:12" ht="15" x14ac:dyDescent="0.25">
      <c r="A598" s="26"/>
      <c r="B598" s="18"/>
      <c r="C598" s="8"/>
      <c r="D598" s="19" t="s">
        <v>38</v>
      </c>
      <c r="E598" s="9"/>
      <c r="F598" s="21">
        <f>SUM(F589:F597)</f>
        <v>1035</v>
      </c>
      <c r="G598" s="21">
        <f t="shared" ref="G598" si="372">SUM(G589:G597)</f>
        <v>41.099999999999994</v>
      </c>
      <c r="H598" s="21">
        <f t="shared" ref="H598" si="373">SUM(H589:H597)</f>
        <v>29.2</v>
      </c>
      <c r="I598" s="21">
        <f t="shared" ref="I598" si="374">SUM(I589:I597)</f>
        <v>130.4</v>
      </c>
      <c r="J598" s="21">
        <f t="shared" ref="J598" si="375">SUM(J589:J597)</f>
        <v>955</v>
      </c>
      <c r="K598" s="27"/>
      <c r="L598" s="21">
        <v>82.93</v>
      </c>
    </row>
    <row r="599" spans="1:12" ht="15" x14ac:dyDescent="0.25">
      <c r="A599" s="28">
        <f>A576</f>
        <v>2</v>
      </c>
      <c r="B599" s="14">
        <f>B576</f>
        <v>7</v>
      </c>
      <c r="C599" s="10" t="s">
        <v>33</v>
      </c>
      <c r="D599" s="12" t="s">
        <v>34</v>
      </c>
      <c r="E599" s="49" t="s">
        <v>129</v>
      </c>
      <c r="F599" s="50">
        <v>70</v>
      </c>
      <c r="G599" s="50">
        <v>7.8</v>
      </c>
      <c r="H599" s="50">
        <v>5.7</v>
      </c>
      <c r="I599" s="50">
        <v>43.4</v>
      </c>
      <c r="J599" s="50">
        <v>255</v>
      </c>
      <c r="K599" s="51">
        <v>429</v>
      </c>
      <c r="L599" s="50">
        <v>8.48</v>
      </c>
    </row>
    <row r="600" spans="1:12" ht="15" x14ac:dyDescent="0.25">
      <c r="A600" s="25"/>
      <c r="B600" s="16"/>
      <c r="C600" s="11"/>
      <c r="D600" s="12" t="s">
        <v>30</v>
      </c>
      <c r="E600" s="49" t="s">
        <v>79</v>
      </c>
      <c r="F600" s="50">
        <v>200</v>
      </c>
      <c r="G600" s="50"/>
      <c r="H600" s="50"/>
      <c r="I600" s="50">
        <v>19.3</v>
      </c>
      <c r="J600" s="50">
        <v>77</v>
      </c>
      <c r="K600" s="51">
        <v>411</v>
      </c>
      <c r="L600" s="50">
        <v>4.07</v>
      </c>
    </row>
    <row r="601" spans="1:12" ht="15" x14ac:dyDescent="0.25">
      <c r="A601" s="25"/>
      <c r="B601" s="16"/>
      <c r="C601" s="11"/>
      <c r="D601" s="6"/>
      <c r="E601" s="49" t="s">
        <v>51</v>
      </c>
      <c r="F601" s="50">
        <v>185</v>
      </c>
      <c r="G601" s="50">
        <v>2.8</v>
      </c>
      <c r="H601" s="50">
        <v>0.9</v>
      </c>
      <c r="I601" s="50">
        <v>38.9</v>
      </c>
      <c r="J601" s="50">
        <v>178</v>
      </c>
      <c r="K601" s="51"/>
      <c r="L601" s="50">
        <v>32.18</v>
      </c>
    </row>
    <row r="602" spans="1:12" ht="15" x14ac:dyDescent="0.25">
      <c r="A602" s="25"/>
      <c r="B602" s="16"/>
      <c r="C602" s="11"/>
      <c r="D602" s="6"/>
      <c r="E602" s="49"/>
      <c r="F602" s="50"/>
      <c r="G602" s="50"/>
      <c r="H602" s="50"/>
      <c r="I602" s="50"/>
      <c r="J602" s="50"/>
      <c r="K602" s="51"/>
      <c r="L602" s="50"/>
    </row>
    <row r="603" spans="1:12" ht="15" x14ac:dyDescent="0.25">
      <c r="A603" s="26"/>
      <c r="B603" s="18"/>
      <c r="C603" s="8"/>
      <c r="D603" s="19" t="s">
        <v>38</v>
      </c>
      <c r="E603" s="9"/>
      <c r="F603" s="21">
        <f>SUM(F599:F602)</f>
        <v>455</v>
      </c>
      <c r="G603" s="21">
        <f t="shared" ref="G603" si="376">SUM(G599:G602)</f>
        <v>10.6</v>
      </c>
      <c r="H603" s="21">
        <f t="shared" ref="H603" si="377">SUM(H599:H602)</f>
        <v>6.6000000000000005</v>
      </c>
      <c r="I603" s="21">
        <f t="shared" ref="I603" si="378">SUM(I599:I602)</f>
        <v>101.6</v>
      </c>
      <c r="J603" s="21">
        <f t="shared" ref="J603" si="379">SUM(J599:J602)</f>
        <v>510</v>
      </c>
      <c r="K603" s="27"/>
      <c r="L603" s="21">
        <v>44.73</v>
      </c>
    </row>
    <row r="604" spans="1:12" ht="15" x14ac:dyDescent="0.25">
      <c r="A604" s="28">
        <f>A576</f>
        <v>2</v>
      </c>
      <c r="B604" s="14">
        <f>B576</f>
        <v>7</v>
      </c>
      <c r="C604" s="10" t="s">
        <v>35</v>
      </c>
      <c r="D604" s="7" t="s">
        <v>20</v>
      </c>
      <c r="E604" s="49" t="s">
        <v>102</v>
      </c>
      <c r="F604" s="50">
        <v>100</v>
      </c>
      <c r="G604" s="50">
        <v>15.8</v>
      </c>
      <c r="H604" s="50">
        <v>15.8</v>
      </c>
      <c r="I604" s="50">
        <v>6.1</v>
      </c>
      <c r="J604" s="50">
        <v>230</v>
      </c>
      <c r="K604" s="51">
        <v>246</v>
      </c>
      <c r="L604" s="50">
        <v>44.79</v>
      </c>
    </row>
    <row r="605" spans="1:12" ht="15" x14ac:dyDescent="0.25">
      <c r="A605" s="25"/>
      <c r="B605" s="16"/>
      <c r="C605" s="11"/>
      <c r="D605" s="7" t="s">
        <v>29</v>
      </c>
      <c r="E605" s="49" t="s">
        <v>89</v>
      </c>
      <c r="F605" s="50">
        <v>100</v>
      </c>
      <c r="G605" s="50">
        <v>4.5</v>
      </c>
      <c r="H605" s="50">
        <v>4.5</v>
      </c>
      <c r="I605" s="50">
        <v>28.7</v>
      </c>
      <c r="J605" s="50">
        <v>174</v>
      </c>
      <c r="K605" s="51">
        <v>331</v>
      </c>
      <c r="L605" s="50">
        <v>5.34</v>
      </c>
    </row>
    <row r="606" spans="1:12" ht="15" x14ac:dyDescent="0.25">
      <c r="A606" s="25"/>
      <c r="B606" s="16"/>
      <c r="C606" s="11"/>
      <c r="D606" s="7"/>
      <c r="E606" s="49" t="s">
        <v>127</v>
      </c>
      <c r="F606" s="50">
        <v>120</v>
      </c>
      <c r="G606" s="50">
        <v>2.5</v>
      </c>
      <c r="H606" s="50">
        <v>3.1</v>
      </c>
      <c r="I606" s="50">
        <v>7.7</v>
      </c>
      <c r="J606" s="50">
        <v>71</v>
      </c>
      <c r="K606" s="51">
        <v>45</v>
      </c>
      <c r="L606" s="50">
        <v>5.22</v>
      </c>
    </row>
    <row r="607" spans="1:12" ht="15" x14ac:dyDescent="0.25">
      <c r="A607" s="25"/>
      <c r="B607" s="16"/>
      <c r="C607" s="11"/>
      <c r="D607" s="7" t="s">
        <v>30</v>
      </c>
      <c r="E607" s="49" t="s">
        <v>66</v>
      </c>
      <c r="F607" s="50">
        <v>200</v>
      </c>
      <c r="G607" s="50">
        <v>0.4</v>
      </c>
      <c r="H607" s="50"/>
      <c r="I607" s="50">
        <v>10.5</v>
      </c>
      <c r="J607" s="50">
        <v>44</v>
      </c>
      <c r="K607" s="51">
        <v>430</v>
      </c>
      <c r="L607" s="50">
        <v>2.31</v>
      </c>
    </row>
    <row r="608" spans="1:12" ht="15" x14ac:dyDescent="0.25">
      <c r="A608" s="25"/>
      <c r="B608" s="16"/>
      <c r="C608" s="11"/>
      <c r="D608" s="7"/>
      <c r="E608" s="49" t="s">
        <v>67</v>
      </c>
      <c r="F608" s="50" t="s">
        <v>68</v>
      </c>
      <c r="G608" s="50">
        <v>4</v>
      </c>
      <c r="H608" s="50">
        <v>0.5</v>
      </c>
      <c r="I608" s="50">
        <v>25.4</v>
      </c>
      <c r="J608" s="50">
        <v>122</v>
      </c>
      <c r="K608" s="51">
        <v>3</v>
      </c>
      <c r="L608" s="50">
        <v>17.82</v>
      </c>
    </row>
    <row r="609" spans="1:12" ht="15" x14ac:dyDescent="0.25">
      <c r="A609" s="25"/>
      <c r="B609" s="16"/>
      <c r="C609" s="11"/>
      <c r="D609" s="7" t="s">
        <v>22</v>
      </c>
      <c r="E609" s="49" t="s">
        <v>58</v>
      </c>
      <c r="F609" s="50">
        <v>60</v>
      </c>
      <c r="G609" s="50">
        <v>4</v>
      </c>
      <c r="H609" s="50">
        <v>0.5</v>
      </c>
      <c r="I609" s="50">
        <v>25.4</v>
      </c>
      <c r="J609" s="50">
        <v>122</v>
      </c>
      <c r="K609" s="51"/>
      <c r="L609" s="50">
        <v>2.4</v>
      </c>
    </row>
    <row r="610" spans="1:12" ht="15" x14ac:dyDescent="0.25">
      <c r="A610" s="25"/>
      <c r="B610" s="16"/>
      <c r="C610" s="11"/>
      <c r="D610" s="6"/>
      <c r="E610" s="49"/>
      <c r="F610" s="50"/>
      <c r="G610" s="50"/>
      <c r="H610" s="50"/>
      <c r="I610" s="50"/>
      <c r="J610" s="50"/>
      <c r="K610" s="51"/>
      <c r="L610" s="50"/>
    </row>
    <row r="611" spans="1:12" ht="15" x14ac:dyDescent="0.25">
      <c r="A611" s="25"/>
      <c r="B611" s="16"/>
      <c r="C611" s="11"/>
      <c r="D611" s="6"/>
      <c r="E611" s="49"/>
      <c r="F611" s="50"/>
      <c r="G611" s="50"/>
      <c r="H611" s="50"/>
      <c r="I611" s="50"/>
      <c r="J611" s="50"/>
      <c r="K611" s="51"/>
      <c r="L611" s="50"/>
    </row>
    <row r="612" spans="1:12" ht="15" x14ac:dyDescent="0.25">
      <c r="A612" s="26"/>
      <c r="B612" s="18"/>
      <c r="C612" s="8"/>
      <c r="D612" s="19" t="s">
        <v>38</v>
      </c>
      <c r="E612" s="9"/>
      <c r="F612" s="21">
        <f>SUM(F604:F611)</f>
        <v>580</v>
      </c>
      <c r="G612" s="21">
        <f t="shared" ref="G612" si="380">SUM(G604:G611)</f>
        <v>31.2</v>
      </c>
      <c r="H612" s="21">
        <f t="shared" ref="H612" si="381">SUM(H604:H611)</f>
        <v>24.400000000000002</v>
      </c>
      <c r="I612" s="21">
        <f t="shared" ref="I612" si="382">SUM(I604:I611)</f>
        <v>103.80000000000001</v>
      </c>
      <c r="J612" s="21">
        <f t="shared" ref="J612" si="383">SUM(J604:J611)</f>
        <v>763</v>
      </c>
      <c r="K612" s="27"/>
      <c r="L612" s="21">
        <v>77.88</v>
      </c>
    </row>
    <row r="613" spans="1:12" ht="15" x14ac:dyDescent="0.25">
      <c r="A613" s="28">
        <f>A576</f>
        <v>2</v>
      </c>
      <c r="B613" s="14">
        <f>B576</f>
        <v>7</v>
      </c>
      <c r="C613" s="10" t="s">
        <v>36</v>
      </c>
      <c r="D613" s="12" t="s">
        <v>37</v>
      </c>
      <c r="E613" s="49"/>
      <c r="F613" s="50"/>
      <c r="G613" s="50"/>
      <c r="H613" s="50"/>
      <c r="I613" s="50"/>
      <c r="J613" s="50"/>
      <c r="K613" s="51"/>
      <c r="L613" s="50"/>
    </row>
    <row r="614" spans="1:12" ht="15" x14ac:dyDescent="0.25">
      <c r="A614" s="25"/>
      <c r="B614" s="16"/>
      <c r="C614" s="11"/>
      <c r="D614" s="12" t="s">
        <v>34</v>
      </c>
      <c r="E614" s="49"/>
      <c r="F614" s="50"/>
      <c r="G614" s="50"/>
      <c r="H614" s="50"/>
      <c r="I614" s="50"/>
      <c r="J614" s="50"/>
      <c r="K614" s="51"/>
      <c r="L614" s="50"/>
    </row>
    <row r="615" spans="1:12" ht="15" x14ac:dyDescent="0.25">
      <c r="A615" s="25"/>
      <c r="B615" s="16"/>
      <c r="C615" s="11"/>
      <c r="D615" s="12" t="s">
        <v>30</v>
      </c>
      <c r="E615" s="49"/>
      <c r="F615" s="50"/>
      <c r="G615" s="50"/>
      <c r="H615" s="50"/>
      <c r="I615" s="50"/>
      <c r="J615" s="50"/>
      <c r="K615" s="51"/>
      <c r="L615" s="50"/>
    </row>
    <row r="616" spans="1:12" ht="15" x14ac:dyDescent="0.25">
      <c r="A616" s="25"/>
      <c r="B616" s="16"/>
      <c r="C616" s="11"/>
      <c r="D616" s="12" t="s">
        <v>23</v>
      </c>
      <c r="E616" s="49"/>
      <c r="F616" s="50"/>
      <c r="G616" s="50"/>
      <c r="H616" s="50"/>
      <c r="I616" s="50"/>
      <c r="J616" s="50"/>
      <c r="K616" s="51"/>
      <c r="L616" s="50"/>
    </row>
    <row r="617" spans="1:12" ht="15" x14ac:dyDescent="0.25">
      <c r="A617" s="25"/>
      <c r="B617" s="16"/>
      <c r="C617" s="11"/>
      <c r="D617" s="6"/>
      <c r="E617" s="49"/>
      <c r="F617" s="50"/>
      <c r="G617" s="50"/>
      <c r="H617" s="50"/>
      <c r="I617" s="50"/>
      <c r="J617" s="50"/>
      <c r="K617" s="51"/>
      <c r="L617" s="50"/>
    </row>
    <row r="618" spans="1:12" ht="15" x14ac:dyDescent="0.25">
      <c r="A618" s="25"/>
      <c r="B618" s="16"/>
      <c r="C618" s="11"/>
      <c r="D618" s="6"/>
      <c r="E618" s="49"/>
      <c r="F618" s="50"/>
      <c r="G618" s="50"/>
      <c r="H618" s="50"/>
      <c r="I618" s="50"/>
      <c r="J618" s="50"/>
      <c r="K618" s="51"/>
      <c r="L618" s="50"/>
    </row>
    <row r="619" spans="1:12" ht="15" x14ac:dyDescent="0.25">
      <c r="A619" s="26"/>
      <c r="B619" s="18"/>
      <c r="C619" s="8"/>
      <c r="D619" s="20" t="s">
        <v>38</v>
      </c>
      <c r="E619" s="9"/>
      <c r="F619" s="21">
        <f>SUM(F613:F618)</f>
        <v>0</v>
      </c>
      <c r="G619" s="21">
        <f t="shared" ref="G619" si="384">SUM(G613:G618)</f>
        <v>0</v>
      </c>
      <c r="H619" s="21">
        <f t="shared" ref="H619" si="385">SUM(H613:H618)</f>
        <v>0</v>
      </c>
      <c r="I619" s="21">
        <f t="shared" ref="I619" si="386">SUM(I613:I618)</f>
        <v>0</v>
      </c>
      <c r="J619" s="21">
        <f t="shared" ref="J619" si="387">SUM(J613:J618)</f>
        <v>0</v>
      </c>
      <c r="K619" s="27"/>
      <c r="L619" s="21">
        <v>0</v>
      </c>
    </row>
    <row r="620" spans="1:12" ht="15" x14ac:dyDescent="0.2">
      <c r="A620" s="37">
        <f>A576</f>
        <v>2</v>
      </c>
      <c r="B620" s="38">
        <f>B576</f>
        <v>7</v>
      </c>
      <c r="C620" s="61" t="s">
        <v>4</v>
      </c>
      <c r="D620" s="62"/>
      <c r="E620" s="39"/>
      <c r="F620" s="40">
        <f>F583+F588+F598+F603+F612+F619</f>
        <v>2820</v>
      </c>
      <c r="G620" s="40">
        <f t="shared" ref="G620" si="388">G583+G588+G598+G603+G612+G619</f>
        <v>110.39999999999999</v>
      </c>
      <c r="H620" s="40">
        <f t="shared" ref="H620" si="389">H583+H588+H598+H603+H612+H619</f>
        <v>93.600000000000009</v>
      </c>
      <c r="I620" s="40">
        <f t="shared" ref="I620" si="390">I583+I588+I598+I603+I612+I619</f>
        <v>491.00000000000006</v>
      </c>
      <c r="J620" s="40">
        <f t="shared" ref="J620" si="391">J583+J588+J598+J603+J612+J619</f>
        <v>3267</v>
      </c>
      <c r="K620" s="41"/>
      <c r="L620" s="34">
        <f>L583+L588+L598+L603+L612+L619</f>
        <v>286.2</v>
      </c>
    </row>
    <row r="621" spans="1:12" x14ac:dyDescent="0.2">
      <c r="A621" s="29"/>
      <c r="B621" s="30"/>
      <c r="C621" s="63" t="s">
        <v>5</v>
      </c>
      <c r="D621" s="63"/>
      <c r="E621" s="63"/>
      <c r="F621" s="42">
        <f>(F47+F89+F132+F174+F218+F263+F308+F353+F399+F443+F487+F531+F575+F620)/(IF(F47=0,0,1)+IF(F89=0,0,1)+IF(F132=0,0,1)+IF(F174=0,0,1)+IF(F218=0,0,1)+IF(F263=0,0,1)+IF(F308=0,0,1)+IF(F353=0,0,1)+IF(F399=0,0,1)+IF(F443=0,0,1)+IF(F487=0,0,1)+IF(F531=0,0,1)+IF(F575=0,0,1)+IF(F620=0,0,1))</f>
        <v>2614.6428571428573</v>
      </c>
      <c r="G621" s="42">
        <f t="shared" ref="G621:L621" si="392">(G47+G89+G132+G174+G218+G263+G308+G353+G399+G443+G487+G531+G575+G620)/(IF(G47=0,0,1)+IF(G89=0,0,1)+IF(G132=0,0,1)+IF(G174=0,0,1)+IF(G218=0,0,1)+IF(G263=0,0,1)+IF(G308=0,0,1)+IF(G353=0,0,1)+IF(G399=0,0,1)+IF(G443=0,0,1)+IF(G487=0,0,1)+IF(G531=0,0,1)+IF(G575=0,0,1)+IF(G620=0,0,1))</f>
        <v>122.14999999999999</v>
      </c>
      <c r="H621" s="42">
        <f t="shared" si="392"/>
        <v>113.5</v>
      </c>
      <c r="I621" s="42">
        <f t="shared" si="392"/>
        <v>450.50714285714287</v>
      </c>
      <c r="J621" s="42">
        <f t="shared" si="392"/>
        <v>3319.4285714285716</v>
      </c>
      <c r="K621" s="42"/>
      <c r="L621" s="42">
        <f t="shared" si="392"/>
        <v>293.45357142857154</v>
      </c>
    </row>
  </sheetData>
  <mergeCells count="18">
    <mergeCell ref="C308:D308"/>
    <mergeCell ref="C47:D47"/>
    <mergeCell ref="C1:E1"/>
    <mergeCell ref="H1:K1"/>
    <mergeCell ref="H2:K2"/>
    <mergeCell ref="C89:D89"/>
    <mergeCell ref="C132:D132"/>
    <mergeCell ref="C174:D174"/>
    <mergeCell ref="C218:D218"/>
    <mergeCell ref="C263:D263"/>
    <mergeCell ref="C620:D620"/>
    <mergeCell ref="C621:E621"/>
    <mergeCell ref="C353:D353"/>
    <mergeCell ref="C399:D399"/>
    <mergeCell ref="C443:D443"/>
    <mergeCell ref="C487:D487"/>
    <mergeCell ref="C531:D531"/>
    <mergeCell ref="C575:D5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buhgalteriya1</cp:lastModifiedBy>
  <dcterms:created xsi:type="dcterms:W3CDTF">2022-05-16T14:23:56Z</dcterms:created>
  <dcterms:modified xsi:type="dcterms:W3CDTF">2023-10-13T07:06:11Z</dcterms:modified>
</cp:coreProperties>
</file>